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FD246862-F540-4A63-86A7-CD1C7F243974}" xr6:coauthVersionLast="47" xr6:coauthVersionMax="47" xr10:uidLastSave="{00000000-0000-0000-0000-000000000000}"/>
  <bookViews>
    <workbookView xWindow="-108" yWindow="-108" windowWidth="23256" windowHeight="13176" tabRatio="839" xr2:uid="{00000000-000D-0000-FFFF-FFFF00000000}"/>
  </bookViews>
  <sheets>
    <sheet name="Menu" sheetId="68" r:id="rId1"/>
    <sheet name="Daftar Tabel" sheetId="64" r:id="rId2"/>
    <sheet name="PS" sheetId="63" r:id="rId3"/>
    <sheet name="Tabel 1" sheetId="19" r:id="rId4"/>
    <sheet name="Tabel 2" sheetId="23" r:id="rId5"/>
    <sheet name="Tabel 3" sheetId="22" r:id="rId6"/>
    <sheet name="Tabel 4" sheetId="35" r:id="rId7"/>
    <sheet name="Tabel 5" sheetId="61" r:id="rId8"/>
    <sheet name="Tabel 6" sheetId="21" r:id="rId9"/>
    <sheet name="Tabel 7a" sheetId="42" r:id="rId10"/>
    <sheet name="Tabel 7b" sheetId="43" r:id="rId11"/>
    <sheet name="Tabel 8" sheetId="41" r:id="rId12"/>
    <sheet name="Tabel 9" sheetId="44" r:id="rId13"/>
    <sheet name="Tabel 10a" sheetId="45" r:id="rId14"/>
    <sheet name="Tabel 10b" sheetId="46" r:id="rId15"/>
    <sheet name="Tabel 10c" sheetId="47" r:id="rId16"/>
    <sheet name="Ref 11a" sheetId="48" r:id="rId17"/>
    <sheet name="Tabel 11" sheetId="49" r:id="rId18"/>
    <sheet name="Tabel 12" sheetId="25" r:id="rId19"/>
    <sheet name="Tabel 13" sheetId="38" r:id="rId20"/>
    <sheet name="Tabel 14-Akademik" sheetId="66" r:id="rId21"/>
    <sheet name="Tabel 14-Vokasi" sheetId="27" r:id="rId22"/>
    <sheet name="Tabel 15-HKI Hak Paten" sheetId="28" r:id="rId23"/>
    <sheet name="Tabel 15-HKI Hak Cipta" sheetId="29" r:id="rId24"/>
    <sheet name="Tabel 15-Teknologi" sheetId="30" r:id="rId25"/>
    <sheet name="Tabel 15-Buku ber-ISBN" sheetId="31" r:id="rId26"/>
    <sheet name="Tabel 15a" sheetId="33" r:id="rId27"/>
    <sheet name="Tabel 16" sheetId="32" r:id="rId28"/>
    <sheet name="Tabel 17" sheetId="26" r:id="rId29"/>
    <sheet name="Tabel 18" sheetId="39" r:id="rId30"/>
    <sheet name="Tabel 19-Akademik" sheetId="67" r:id="rId31"/>
    <sheet name="Tabel 19-Vokasi" sheetId="69" r:id="rId32"/>
    <sheet name="Tabel 20-Pendidikan" sheetId="57" r:id="rId33"/>
    <sheet name="Tabel 20-Penelitian" sheetId="58" r:id="rId34"/>
    <sheet name="Tabel 20-PkM" sheetId="59" r:id="rId35"/>
    <sheet name="Tabel 21" sheetId="62" r:id="rId36"/>
    <sheet name="Tabel 22" sheetId="37" r:id="rId37"/>
    <sheet name="Tabel 23" sheetId="24" r:id="rId38"/>
    <sheet name="SUMMARY" sheetId="70" r:id="rId39"/>
  </sheets>
  <definedNames>
    <definedName name="_xlnm._FilterDatabase" localSheetId="32" hidden="1">'Tabel 20-Pendidikan'!$A$11:$K$11</definedName>
    <definedName name="_xlnm._FilterDatabase" localSheetId="37" hidden="1">'Tabel 23'!$A$9:$I$9</definedName>
    <definedName name="diploma" localSheetId="16">#REF!</definedName>
    <definedName name="diploma" localSheetId="14">#REF!</definedName>
    <definedName name="diploma" localSheetId="19">#REF!</definedName>
    <definedName name="diploma" localSheetId="26">#REF!</definedName>
    <definedName name="diploma" localSheetId="25">#REF!</definedName>
    <definedName name="diploma" localSheetId="23">#REF!</definedName>
    <definedName name="diploma" localSheetId="22">#REF!</definedName>
    <definedName name="diploma" localSheetId="24">#REF!</definedName>
    <definedName name="diploma" localSheetId="27">#REF!</definedName>
    <definedName name="diploma" localSheetId="28">#REF!</definedName>
    <definedName name="diploma" localSheetId="29">#REF!</definedName>
    <definedName name="diploma" localSheetId="30">#REF!</definedName>
    <definedName name="diploma" localSheetId="31">#REF!</definedName>
    <definedName name="diploma" localSheetId="4">#REF!</definedName>
    <definedName name="diploma" localSheetId="36">#REF!</definedName>
    <definedName name="diploma" localSheetId="10">#REF!</definedName>
    <definedName name="diploma">#REF!</definedName>
    <definedName name="_xlnm.Print_Area" localSheetId="0">Menu!$C:$U</definedName>
    <definedName name="_xlnm.Print_Titles" localSheetId="23">'Tabel 15-HKI Hak Cipta'!$4:$5</definedName>
    <definedName name="_xlnm.Print_Titles" localSheetId="35">'Tabel 21'!$3:$5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70" l="1"/>
  <c r="D14" i="70"/>
  <c r="D170" i="70"/>
  <c r="D169" i="70"/>
  <c r="D168" i="70"/>
  <c r="D167" i="70"/>
  <c r="D166" i="70"/>
  <c r="D165" i="70"/>
  <c r="D164" i="70"/>
  <c r="D163" i="70"/>
  <c r="D162" i="70"/>
  <c r="D161" i="70"/>
  <c r="D160" i="70"/>
  <c r="D159" i="70"/>
  <c r="D158" i="70"/>
  <c r="D157" i="70"/>
  <c r="D156" i="70"/>
  <c r="D155" i="70"/>
  <c r="D154" i="70"/>
  <c r="D153" i="70"/>
  <c r="D152" i="70"/>
  <c r="D151" i="70"/>
  <c r="D150" i="70"/>
  <c r="D149" i="70"/>
  <c r="D148" i="70"/>
  <c r="D139" i="70"/>
  <c r="D138" i="70"/>
  <c r="D122" i="70"/>
  <c r="D120" i="70"/>
  <c r="D118" i="70"/>
  <c r="D117" i="70"/>
  <c r="D116" i="70"/>
  <c r="D115" i="70"/>
  <c r="D114" i="70"/>
  <c r="D113" i="70"/>
  <c r="D112" i="70"/>
  <c r="D111" i="70"/>
  <c r="D110" i="70"/>
  <c r="D109" i="70"/>
  <c r="D108" i="70"/>
  <c r="D107" i="70"/>
  <c r="D106" i="70"/>
  <c r="D105" i="70"/>
  <c r="D104" i="70"/>
  <c r="D103" i="70"/>
  <c r="D102" i="70"/>
  <c r="D101" i="70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3" i="70"/>
  <c r="D12" i="70"/>
  <c r="D11" i="70"/>
  <c r="D10" i="70"/>
  <c r="D9" i="70"/>
  <c r="D8" i="70"/>
  <c r="D7" i="70"/>
  <c r="D6" i="70"/>
  <c r="D5" i="70"/>
  <c r="D4" i="70"/>
  <c r="F11" i="37"/>
  <c r="E11" i="37"/>
  <c r="D11" i="37"/>
  <c r="C11" i="37"/>
  <c r="J19" i="62"/>
  <c r="I19" i="62"/>
  <c r="H19" i="62"/>
  <c r="G19" i="62"/>
  <c r="E19" i="62"/>
  <c r="D19" i="62"/>
  <c r="C19" i="62"/>
  <c r="F19" i="62" s="1"/>
  <c r="J18" i="62"/>
  <c r="J17" i="62"/>
  <c r="J16" i="62"/>
  <c r="I15" i="62"/>
  <c r="H15" i="62"/>
  <c r="J15" i="62" s="1"/>
  <c r="G15" i="62"/>
  <c r="F15" i="62"/>
  <c r="E15" i="62"/>
  <c r="D15" i="62"/>
  <c r="C15" i="62"/>
  <c r="J14" i="62"/>
  <c r="J13" i="62"/>
  <c r="I12" i="62"/>
  <c r="H12" i="62"/>
  <c r="G12" i="62"/>
  <c r="D147" i="70" s="1"/>
  <c r="F12" i="62"/>
  <c r="E12" i="62"/>
  <c r="D12" i="62"/>
  <c r="C12" i="62"/>
  <c r="J11" i="62"/>
  <c r="J10" i="62"/>
  <c r="J9" i="62"/>
  <c r="J8" i="62"/>
  <c r="J7" i="62"/>
  <c r="E17" i="69"/>
  <c r="D17" i="69"/>
  <c r="C17" i="69"/>
  <c r="F17" i="69" s="1"/>
  <c r="F16" i="69"/>
  <c r="F15" i="69"/>
  <c r="F14" i="69"/>
  <c r="F13" i="69"/>
  <c r="F12" i="69"/>
  <c r="F11" i="69"/>
  <c r="F10" i="69"/>
  <c r="F9" i="69"/>
  <c r="F8" i="69"/>
  <c r="F7" i="69"/>
  <c r="F17" i="67"/>
  <c r="E17" i="67"/>
  <c r="D17" i="67"/>
  <c r="C17" i="67"/>
  <c r="F16" i="67"/>
  <c r="F15" i="67"/>
  <c r="F14" i="67"/>
  <c r="F13" i="67"/>
  <c r="F12" i="67"/>
  <c r="F11" i="67"/>
  <c r="F10" i="67"/>
  <c r="F9" i="67"/>
  <c r="F8" i="67"/>
  <c r="F7" i="67"/>
  <c r="E9" i="26"/>
  <c r="F9" i="26" s="1"/>
  <c r="D140" i="70" s="1"/>
  <c r="D9" i="26"/>
  <c r="C9" i="26"/>
  <c r="F8" i="26"/>
  <c r="F7" i="26"/>
  <c r="F6" i="26"/>
  <c r="E17" i="66"/>
  <c r="D17" i="66"/>
  <c r="C17" i="66"/>
  <c r="F17" i="66" s="1"/>
  <c r="F16" i="66"/>
  <c r="F15" i="66"/>
  <c r="F14" i="66"/>
  <c r="F13" i="66"/>
  <c r="F12" i="66"/>
  <c r="F11" i="66"/>
  <c r="F10" i="66"/>
  <c r="F9" i="66"/>
  <c r="F8" i="66"/>
  <c r="F7" i="66"/>
  <c r="E9" i="25"/>
  <c r="D9" i="25"/>
  <c r="F9" i="25" s="1"/>
  <c r="C9" i="25"/>
  <c r="F8" i="25"/>
  <c r="D119" i="70" s="1"/>
  <c r="F7" i="25"/>
  <c r="F6" i="25"/>
  <c r="D121" i="70" s="1"/>
  <c r="F14" i="49"/>
  <c r="E14" i="49"/>
  <c r="D14" i="49"/>
  <c r="C14" i="49"/>
  <c r="C10" i="48"/>
  <c r="B10" i="48"/>
  <c r="F20" i="47"/>
  <c r="E20" i="47"/>
  <c r="D20" i="47"/>
  <c r="C20" i="47"/>
  <c r="B20" i="47"/>
  <c r="F11" i="47"/>
  <c r="E11" i="47"/>
  <c r="D11" i="47"/>
  <c r="C11" i="47"/>
  <c r="B11" i="47"/>
  <c r="F19" i="46"/>
  <c r="E19" i="46"/>
  <c r="D19" i="46"/>
  <c r="C19" i="46"/>
  <c r="B19" i="46"/>
  <c r="F10" i="46"/>
  <c r="E10" i="46"/>
  <c r="D10" i="46"/>
  <c r="C10" i="46"/>
  <c r="B10" i="46"/>
  <c r="F28" i="45"/>
  <c r="E28" i="45"/>
  <c r="D28" i="45"/>
  <c r="C28" i="45"/>
  <c r="B28" i="45"/>
  <c r="F19" i="45"/>
  <c r="E19" i="45"/>
  <c r="D19" i="45"/>
  <c r="C19" i="45"/>
  <c r="B19" i="45"/>
  <c r="G10" i="45"/>
  <c r="F10" i="45"/>
  <c r="E10" i="45"/>
  <c r="D10" i="45"/>
  <c r="C10" i="45"/>
  <c r="B10" i="45"/>
  <c r="K17" i="68"/>
  <c r="J12" i="6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00000000-0006-0000-1300-000001000000}">
      <text>
        <r>
          <rPr>
            <sz val="9"/>
            <color indexed="81"/>
            <rFont val="Tahoma"/>
            <family val="2"/>
          </rPr>
          <t>Isi informasi tambahan mengenai tahun dihasilkannya produk/jasa.
Format : YYYY
Contoh : 2016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300-000001000000}">
      <text>
        <r>
          <rPr>
            <sz val="9"/>
            <color rgb="FF000000"/>
            <rFont val="Tahoma"/>
            <family val="2"/>
          </rPr>
          <t xml:space="preserve">Isi informasi tambahan mengenai tahun berakhirnya kerjasama.
</t>
        </r>
        <r>
          <rPr>
            <sz val="9"/>
            <color rgb="FF000000"/>
            <rFont val="Tahoma"/>
            <family val="2"/>
          </rPr>
          <t xml:space="preserve">Format : YYYY
</t>
        </r>
        <r>
          <rPr>
            <sz val="9"/>
            <color rgb="FF000000"/>
            <rFont val="Tahoma"/>
            <family val="2"/>
          </rPr>
          <t xml:space="preserve">Contoh : 2016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sharedStrings.xml><?xml version="1.0" encoding="utf-8"?>
<sst xmlns="http://schemas.openxmlformats.org/spreadsheetml/2006/main" count="1232" uniqueCount="713">
  <si>
    <t>AKREDITASI PROGRAM STUDI</t>
  </si>
  <si>
    <t>LEMBAGA AKREDITASI MANDIRI PARIWISATA</t>
  </si>
  <si>
    <t>Nama Program Studi</t>
  </si>
  <si>
    <t xml:space="preserve">:   </t>
  </si>
  <si>
    <t>Ekonomi Syariah</t>
  </si>
  <si>
    <t>Jenis Program</t>
  </si>
  <si>
    <t>Diploma Tiga</t>
  </si>
  <si>
    <t>Sarjana</t>
  </si>
  <si>
    <t>Sarjana Terapan</t>
  </si>
  <si>
    <t>Magister</t>
  </si>
  <si>
    <t>Magister Terapan</t>
  </si>
  <si>
    <t>Doktor</t>
  </si>
  <si>
    <t>Doktor Terapan</t>
  </si>
  <si>
    <t>Peringkat Akreditasi PS</t>
  </si>
  <si>
    <t>Unggul</t>
  </si>
  <si>
    <t>A</t>
  </si>
  <si>
    <t>Baik Sekali</t>
  </si>
  <si>
    <t>B</t>
  </si>
  <si>
    <t>Baik</t>
  </si>
  <si>
    <t>C</t>
  </si>
  <si>
    <t>Minimum</t>
  </si>
  <si>
    <t>Nomor SK BAN-PT</t>
  </si>
  <si>
    <t>Tanggal Kadaluarsa</t>
  </si>
  <si>
    <t>Nama Unit Pengelola</t>
  </si>
  <si>
    <t>Lia</t>
  </si>
  <si>
    <t>Nama Perguruan Tinggi</t>
  </si>
  <si>
    <t>Institut Agama Islam Abuya Salek Sarolangun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</si>
  <si>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</si>
  <si>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</si>
  <si>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</si>
  <si>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</si>
  <si>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</si>
  <si>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</si>
  <si>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</si>
  <si>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</si>
  <si>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</si>
  <si>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</si>
  <si>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0"/>
        <rFont val="Calibri"/>
        <family val="2"/>
        <scheme val="minor"/>
      </rPr>
      <t>*)</t>
    </r>
  </si>
  <si>
    <t>2026</t>
  </si>
  <si>
    <t>/</t>
  </si>
  <si>
    <t>2027</t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</si>
  <si>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</si>
  <si>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</si>
  <si>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</si>
  <si>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lamwisata</t>
  </si>
  <si>
    <t>DAFTAR TABEL - LAPORAN KINERJA PROGRAM STUDI</t>
  </si>
  <si>
    <t>No</t>
  </si>
  <si>
    <t>Nomor dan Judul Tabel</t>
  </si>
  <si>
    <t>Menu</t>
  </si>
  <si>
    <t>Tabel Daftar Program Studi di Unit Pengelola Program Studi</t>
  </si>
  <si>
    <t>Tabel 1) Dosen Tetap Perguruan Tinggi</t>
  </si>
  <si>
    <t xml:space="preserve">Tabel 2) Dosen Industri/Praktisi </t>
  </si>
  <si>
    <t xml:space="preserve">Tabel 3) Dosen Tidak Tetap </t>
  </si>
  <si>
    <t>Tabel 4) Kurikulum, Capaian Pembelajaran, dan Rencana Pembelajaran</t>
  </si>
  <si>
    <t>Tabel 5) Dosen Pembimbing Utama Tugas Akhir</t>
  </si>
  <si>
    <t>Tabel 6) Ekuivalen Waktu Mengajar Penuh (EWMP) Dosen Tetap Perguruan Tinggi</t>
  </si>
  <si>
    <t>Tabel 7a) Prestasi Akademik Mahasiswa</t>
  </si>
  <si>
    <t>Tabel 7b) Prestasi Non-akademik Mahasiswa</t>
  </si>
  <si>
    <t>Tabel 8) IPK Lulusan</t>
  </si>
  <si>
    <t>Tabel 9) Masa Studi Lulusan</t>
  </si>
  <si>
    <t>Tabel 10.a) Waktu Tunggu Lulusan</t>
  </si>
  <si>
    <t>Tabel 10.b) Kesesuaian Bidang Kerja Lulusan</t>
  </si>
  <si>
    <t>Tabel 10.c) Tempat Kerja Lulusan</t>
  </si>
  <si>
    <t>Tabel Referensi 11a)</t>
  </si>
  <si>
    <t>Tabel 11) Kepuasan Pengguna Lulusan</t>
  </si>
  <si>
    <t>Tabel 12) Penelitian DTPS</t>
  </si>
  <si>
    <t>Tabel 13) Penelitian DTPS yang Melibatkan Mahasiswa</t>
  </si>
  <si>
    <t>Tabel 14-Akademik) Publikasi Ilmiah DTPS dan/atau bersama mahasiswa</t>
  </si>
  <si>
    <t>Tabel 14-Vokasi) Publikasi Ilmiah DTPS dan/atau bersama mahasiswa</t>
  </si>
  <si>
    <t>Tabel 15) Bagian-1 HKI (Paten, Paten Sederhana)</t>
  </si>
  <si>
    <t>Tabel 15) Bagian-2 HKI (Hak Cipta)</t>
  </si>
  <si>
    <t>Tabel 15) Bagian-3 Teknologi</t>
  </si>
  <si>
    <t>Tabel 15) Bagian-1 Buku ber-ISBN</t>
  </si>
  <si>
    <t>Tabel 15.a) Produk/Jasa DTPS yang Diadopsi oleh Industri/Masyarakat</t>
  </si>
  <si>
    <t>Tabel 16) Karya Ilmiah DTPS yang Disitasi</t>
  </si>
  <si>
    <t>Tabel 17) PkM DTPS</t>
  </si>
  <si>
    <t>Tabel 18) PkM DTPS yang melibatkan mahasiswa</t>
  </si>
  <si>
    <t>Tabel 19-Akademik) Publikasi Ilmiah luaran PkM dalam bentuk publikasi ilmiah yang dihasilkan oleh DTPS baik secara mandiri atau bersama mahasiswa</t>
  </si>
  <si>
    <t>Tabel 19-Vokasi) Publikasi Ilmiah luaran PkM dalam bentuk publikasi ilmiah yang dihasilkan oleh DTPS baik secara mandiri atau bersama mahasiswa</t>
  </si>
  <si>
    <t>Tabel 20) Bagian-1 Kerjasama Pendidkan</t>
  </si>
  <si>
    <t>Tabel 20) Bagian-2 Kerjasama Penelitian</t>
  </si>
  <si>
    <t>Tabel 20) Bagian-3 Kerjasama PkM</t>
  </si>
  <si>
    <t>Tabel 21) Penggunaan Dana</t>
  </si>
  <si>
    <t>Tabel 22) Kepuasan Mahasiswa</t>
  </si>
  <si>
    <t>Tabel 23) Pengakuan/Rekognisi Dosen</t>
  </si>
  <si>
    <t>Tabel Daftar Program Studi di Unit Pengelola Program Studi (UPPS)</t>
  </si>
  <si>
    <t>Status/Peringkat</t>
  </si>
  <si>
    <t>Terakreditasi Unggul</t>
  </si>
  <si>
    <t>Terakreditasi A</t>
  </si>
  <si>
    <t>Terakreditasi Baik Sekali</t>
  </si>
  <si>
    <t>Terakreditasi B</t>
  </si>
  <si>
    <t>Terakreditasi Baik</t>
  </si>
  <si>
    <t>Terakreditasi C</t>
  </si>
  <si>
    <t>Terakreditasi Minimum</t>
  </si>
  <si>
    <t>Tidak Terakreditasi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</si>
  <si>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</si>
  <si>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</si>
  <si>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</si>
  <si>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</si>
  <si>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</si>
  <si>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</si>
  <si>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Check</t>
  </si>
  <si>
    <t>JA</t>
  </si>
  <si>
    <t>V</t>
  </si>
  <si>
    <t>Tenaga Pengajar</t>
  </si>
  <si>
    <t>Asisten Ahli</t>
  </si>
  <si>
    <t>Lektor</t>
  </si>
  <si>
    <t>Lektor Kepala</t>
  </si>
  <si>
    <t>Guru Besar</t>
  </si>
  <si>
    <t>No.</t>
  </si>
  <si>
    <t>Nama Dosen</t>
  </si>
  <si>
    <t>NIDN/ NIDK</t>
  </si>
  <si>
    <t>Pendidikan Dasar (D1,D2,D3,ST/S1)</t>
  </si>
  <si>
    <t>Pendidikan Pasca Sarjana</t>
  </si>
  <si>
    <t>Terdaftar di PD Dikti (DT)</t>
  </si>
  <si>
    <t>Bidang Keahlian</t>
  </si>
  <si>
    <t>Kesesuaian dengan Kompetensi Inti PS (DTPS)</t>
  </si>
  <si>
    <t>Jabatan Akademik</t>
  </si>
  <si>
    <t>Sertifikat Pendidik Profesional</t>
  </si>
  <si>
    <t>Sertifikat  Kompetensi/ Profesi/  Industri</t>
  </si>
  <si>
    <t>Mata Kuliah yang Diampu pada PS yang Diakreditasi</t>
  </si>
  <si>
    <t>Kesesuaian Bidang Keahlian dengan Mata Kuliah yang Diampu</t>
  </si>
  <si>
    <t>Mata Kuliah yang Diampu pada PS Lain</t>
  </si>
  <si>
    <t>Magister/ Magister Terapan/ Spesialis</t>
  </si>
  <si>
    <t>Doktor/ Doktor Terapan/ Spesialis</t>
  </si>
  <si>
    <t xml:space="preserve">Catatan: </t>
  </si>
  <si>
    <t>Jumlah Mahasiswa (student body) pada saat TS</t>
  </si>
  <si>
    <t>Tabel 2) Dosen Industri/Praktisi</t>
  </si>
  <si>
    <t>&lt;&lt;&lt; Daftar Tabel</t>
  </si>
  <si>
    <t>Diisi oleh pengusul dari Program Studi pada program Diploma 1/Diploma 2/Diploma Tiga/Sarjana Terapan/Magister Terapan/Doktor Terapan</t>
  </si>
  <si>
    <t>Nama Dosen Industri/Praktisi</t>
  </si>
  <si>
    <t>NIDK</t>
  </si>
  <si>
    <t>Perusahaan/ Industri</t>
  </si>
  <si>
    <t>Pendidikan Tertinggi</t>
  </si>
  <si>
    <t>Sertifikat Profesi/ Kompetensi/ Industri</t>
  </si>
  <si>
    <t>Mata Kuliah yang Diampu</t>
  </si>
  <si>
    <t>Bobot Kredit (sks)</t>
  </si>
  <si>
    <t>…</t>
  </si>
  <si>
    <t>NIDN/NIDK</t>
  </si>
  <si>
    <t>Rata-rata DTPT</t>
  </si>
  <si>
    <t>Rata-rata DTPS</t>
  </si>
  <si>
    <t>Tabel 5.a Kurikulum, Capaian Pembelajaran, dan Rencana Pembelajaran</t>
  </si>
  <si>
    <t>Semester</t>
  </si>
  <si>
    <t>Kode Mata Kuliah</t>
  </si>
  <si>
    <t>Nama Mata Kuliah</t>
  </si>
  <si>
    <t>Mata Kuliah Kompetensi</t>
  </si>
  <si>
    <t>Bobot Kredit  (sks)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</si>
  <si>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</si>
  <si>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</si>
  <si>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</si>
  <si>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</si>
  <si>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</si>
  <si>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</si>
  <si>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</si>
  <si>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</si>
  <si>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</si>
  <si>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Keteram-pilan Umum</t>
  </si>
  <si>
    <t>Keteram-pilan Khusus</t>
  </si>
  <si>
    <t>Jumlah Mahasiswa yang Dibimbing</t>
  </si>
  <si>
    <t>Rata-rata Jumlah Bimbingan di semua Program/ Semester</t>
  </si>
  <si>
    <t>pada PS yang Diakreditasi</t>
  </si>
  <si>
    <t>pada PS Lain di PT</t>
  </si>
  <si>
    <t>TS-2</t>
  </si>
  <si>
    <t>TS-1</t>
  </si>
  <si>
    <t>TS</t>
  </si>
  <si>
    <t>Rata-rata</t>
  </si>
  <si>
    <t>Nama Dosen (DT)</t>
  </si>
  <si>
    <t>DTPS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</si>
  <si>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</si>
  <si>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</si>
  <si>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</si>
  <si>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</si>
  <si>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Penelitian</t>
  </si>
  <si>
    <t>PkM</t>
  </si>
  <si>
    <t>Tugas Tambahan dan/atau Penunjang</t>
  </si>
  <si>
    <t>PS yang Diakreditasi</t>
  </si>
  <si>
    <t>PS Lain di dalam PT</t>
  </si>
  <si>
    <t>PS Lain di luar PT</t>
  </si>
  <si>
    <t>Nama Kegiatan</t>
  </si>
  <si>
    <t>Waktu Perolehan (YYYY)</t>
  </si>
  <si>
    <t>Tingkat</t>
  </si>
  <si>
    <t>Prestasi yang Dicapai</t>
  </si>
  <si>
    <t>Lokal/ Wilayah</t>
  </si>
  <si>
    <t>Nasio-nal</t>
  </si>
  <si>
    <t>Interna-sional</t>
  </si>
  <si>
    <t>Diisi oleh pengusul dari Program Studi pada program Diploma 1/Diploma 2/Diploma Tiga/Sarjana/Sarjana Terapan</t>
  </si>
  <si>
    <t>Tahun Lulus</t>
  </si>
  <si>
    <t>Jumlah Lulusan</t>
  </si>
  <si>
    <t>Indeks Prestasi Kumulatif</t>
  </si>
  <si>
    <t>Min.</t>
  </si>
  <si>
    <t>Maks</t>
  </si>
  <si>
    <t>Tabel 9) Masa Studi Lulusan Program Studi</t>
  </si>
  <si>
    <t>Diisi oleh pengusul dari Program Studi pada Program Diploma Satu</t>
  </si>
  <si>
    <t>Tahun Masuk</t>
  </si>
  <si>
    <t>Jumlah Mahasiswa  Diterima</t>
  </si>
  <si>
    <t>Jumlah Mahasiswa yang lulus pada</t>
  </si>
  <si>
    <t>Jumlah Lulusan s.d. akhir TS</t>
  </si>
  <si>
    <t>Rata-rata Masa Studi</t>
  </si>
  <si>
    <t>akhir TS-2</t>
  </si>
  <si>
    <t>akhir TS-1</t>
  </si>
  <si>
    <t>akhir TS</t>
  </si>
  <si>
    <t>Diisi oleh pengusul dari Program Studi pada Program Diploma Dua</t>
  </si>
  <si>
    <t>akhir TS-3</t>
  </si>
  <si>
    <t>TS-3</t>
  </si>
  <si>
    <t>Diisi oleh pengusul dari Program Studi pada Program Diploma Tiga</t>
  </si>
  <si>
    <t xml:space="preserve">Jumlah Lulusan s.d. akhir TS </t>
  </si>
  <si>
    <t>akhir TS-4</t>
  </si>
  <si>
    <t>Akhir TS</t>
  </si>
  <si>
    <t>TS-4</t>
  </si>
  <si>
    <t>Diisi oleh pengusul dari Program Studi pada Program Sarjana/Sarjana Terapan</t>
  </si>
  <si>
    <t>Akhir TS-6</t>
  </si>
  <si>
    <t>Akhir TS-5</t>
  </si>
  <si>
    <t>Akhir TS-4</t>
  </si>
  <si>
    <t>Akhir TS-3</t>
  </si>
  <si>
    <t>Akhir TS-2</t>
  </si>
  <si>
    <t>Akhir TS-1</t>
  </si>
  <si>
    <t>TS-6</t>
  </si>
  <si>
    <t>TS-5</t>
  </si>
  <si>
    <t>Diisi oleh pengusul dari Program Studi pada Program Magister/Magister Terapan</t>
  </si>
  <si>
    <t>Jumlah Lulusan s.d. Akhir TS</t>
  </si>
  <si>
    <t>Diisi oleh pengusul dari Program Studi pada Program Doktor/Doktor Terapan</t>
  </si>
  <si>
    <t>Diisi oleh pengusul dari Program Studi pada Program Sarjana</t>
  </si>
  <si>
    <t>Jumlah Lulusan yang Terlacak</t>
  </si>
  <si>
    <t>Jumlah Lulusan yang Dipesan Sebelum Lulus</t>
  </si>
  <si>
    <t xml:space="preserve">Jumlah Lulusan Terlacak dengan Waktu Tunggu Mendapatkan Pekerjaan </t>
  </si>
  <si>
    <t>WT &lt; 3 bulan</t>
  </si>
  <si>
    <r>
      <t xml:space="preserve">3 </t>
    </r>
    <r>
      <rPr>
        <b/>
        <sz val="10"/>
        <color theme="1"/>
        <rFont val="Calibri"/>
        <family val="2"/>
      </rPr>
      <t>≤ WT ≤ 6 bulan</t>
    </r>
  </si>
  <si>
    <t>WT &gt; 6 bulan</t>
  </si>
  <si>
    <t>Jumlah</t>
  </si>
  <si>
    <t>Diisi oleh pengusul dari Program Studi pada Program Diploma 1/Diploma 2</t>
  </si>
  <si>
    <t xml:space="preserve">Diisi oleh pengusul dari Program Studi pada Program Diploma 3/Sarjana Terapan/Sarjana </t>
  </si>
  <si>
    <t>Jumlah lulusan Terlacak dengan Tingkat Keseuaian Bidang Kerja</t>
  </si>
  <si>
    <t>Rendah</t>
  </si>
  <si>
    <t>Sedang</t>
  </si>
  <si>
    <t>Tinggi</t>
  </si>
  <si>
    <t>Jumlah Lulusan Terlacak yang Bekerja Berdasarkan Tingkat/Ukuran Tempat Kerja/Berwirausaha</t>
  </si>
  <si>
    <t>Lokal/ Wilayah/ Berwirausaha tidak Berbadan Hukum</t>
  </si>
  <si>
    <t>Nasional/ Berwirausaha Berbadan Hukum</t>
  </si>
  <si>
    <t>Multinasiona/ Internasional</t>
  </si>
  <si>
    <t>Tabel Referensi untuk Tabel 11a) Kepuasan Pengguna Lulusan</t>
  </si>
  <si>
    <t>Jumlah Tanggapan Kepuasan Pengguna yang Terlacak</t>
  </si>
  <si>
    <t>Jenis Kemampuan</t>
  </si>
  <si>
    <t>Tingkat Kepuasan Pengguna
(%)</t>
  </si>
  <si>
    <t>Rencana Tindak Lanjut oleh UPPS/PS</t>
  </si>
  <si>
    <t>Sangat Baik</t>
  </si>
  <si>
    <t>Cukup</t>
  </si>
  <si>
    <t>Kurang</t>
  </si>
  <si>
    <t>Etika</t>
  </si>
  <si>
    <t>Keahlian pada bidang ilmu (kompetensi utama)</t>
  </si>
  <si>
    <t>Kemampuan berbahasa asing</t>
  </si>
  <si>
    <t>Penggunaan teknologi informasi</t>
  </si>
  <si>
    <t>Kemampuan berkomunikasi</t>
  </si>
  <si>
    <t>Kerjasama</t>
  </si>
  <si>
    <t>Pengembangan diri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</si>
  <si>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</si>
  <si>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</si>
  <si>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</si>
  <si>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</si>
  <si>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</si>
  <si>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Tema Penelitian sesuai Roadmap</t>
  </si>
  <si>
    <t>Nama Mahasiswa</t>
  </si>
  <si>
    <t>Judul Kegiatan</t>
  </si>
  <si>
    <t>Tahun
(YYYY)</t>
  </si>
  <si>
    <t>Tabel 14) Publikasi Ilmiah DTPS dan/atau bersama mahasiswa</t>
  </si>
  <si>
    <t>Jenis Publikasi</t>
  </si>
  <si>
    <t xml:space="preserve">Jumlah Judul </t>
  </si>
  <si>
    <t>Jurnal penelitian tidak terakreditasi</t>
  </si>
  <si>
    <t>Jurnal penelitian nasional terakreditasi</t>
  </si>
  <si>
    <t>Jurnal penelitian internasional</t>
  </si>
  <si>
    <t>Jurnal penelitian internasional bereputasi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</si>
  <si>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</si>
  <si>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</si>
  <si>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</si>
  <si>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</si>
  <si>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</si>
  <si>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</si>
  <si>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Media Publikasi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</si>
  <si>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</si>
  <si>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</si>
  <si>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</si>
  <si>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Tabel 15) Luaran Penelitian/PkM Lainnya oleh DTPS</t>
  </si>
  <si>
    <t>Luaran Penelitian dan PkM</t>
  </si>
  <si>
    <t>Tahun (YYYY)</t>
  </si>
  <si>
    <t>Keterangan</t>
  </si>
  <si>
    <t>I</t>
  </si>
  <si>
    <t>HKI: a) Paten, b) Paten Sederhana</t>
  </si>
  <si>
    <t>Tabel 15) Bagian-2 HKI (Hak Cipta, Desain Produk Industri, dll.)</t>
  </si>
  <si>
    <t>II</t>
  </si>
  <si>
    <t>HKI: a) Hak Cipta, b) Desain Produk Industri,  c) Desain Tata Letak Sirkuit Terpadu, d) dll.)</t>
  </si>
  <si>
    <t>Tabel 15) Bagian-3 Teknologi Tepat Guna, Produk, Karya Seni, Rekayasa Sosial</t>
  </si>
  <si>
    <t>III</t>
  </si>
  <si>
    <t>Teknologi Tepat Guna, Produk (Produk Terstandarisasi, Produk Tersertifikasi), Karya Seni, Rekayasa Sosial</t>
  </si>
  <si>
    <r>
      <t xml:space="preserve">Tabel 15) Bagian-4 Buku Ber-ISBN, </t>
    </r>
    <r>
      <rPr>
        <i/>
        <sz val="10"/>
        <color theme="1"/>
        <rFont val="Calibri"/>
        <family val="2"/>
        <scheme val="minor"/>
      </rPr>
      <t>Book Chapter</t>
    </r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</si>
  <si>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</si>
  <si>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</si>
  <si>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>Nama Produk/Jasa</t>
  </si>
  <si>
    <t>Deskripsi Produk/Jasa</t>
  </si>
  <si>
    <t>Bukti</t>
  </si>
  <si>
    <t>Tahun
[YYYY]</t>
  </si>
  <si>
    <t xml:space="preserve">Judul Artikel yang Disitasi (Jurnal, Volume, Tahun, Nomor, Halaman) </t>
  </si>
  <si>
    <t>Jumlah Sitasi</t>
  </si>
  <si>
    <t>Jumlah Judul PkM</t>
  </si>
  <si>
    <t>Tema PkM sesuai Roadmap</t>
  </si>
  <si>
    <t xml:space="preserve">Judul Kegiatan </t>
  </si>
  <si>
    <t>Tabel 19) Publikasi Ilmiah luaran PkM dalam bentuk publikasi ilmiah yang dihasilkan oleh DTPS baik secara mandiri atau bersama mahasiswa</t>
  </si>
  <si>
    <t>Jurnal nasional tidak terakreditasi</t>
  </si>
  <si>
    <t>Jurnal nasional terakreditasi</t>
  </si>
  <si>
    <t>Jurnal internasional</t>
  </si>
  <si>
    <t>Jurnal internasional bereputasi</t>
  </si>
  <si>
    <t>Tabel 20)  Kerjasama</t>
  </si>
  <si>
    <t>Tabel 20 Bagian-1 Kerjasama Pendidikan</t>
  </si>
  <si>
    <t>Lembaga Mitra</t>
  </si>
  <si>
    <r>
      <t xml:space="preserve">Tingkat </t>
    </r>
    <r>
      <rPr>
        <b/>
        <vertAlign val="superscript"/>
        <sz val="10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</si>
  <si>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</si>
  <si>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</si>
  <si>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</si>
  <si>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</si>
  <si>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</si>
  <si>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Nasional</t>
  </si>
  <si>
    <t>Wilayah/ Lokal</t>
  </si>
  <si>
    <t>Tabel 20) Kerjasama</t>
  </si>
  <si>
    <t>Tabel 20) Bagian-3 Kerjasama Pengabdian kepada Masyarakat</t>
  </si>
  <si>
    <t>Jenis Penggunaan</t>
  </si>
  <si>
    <t>Unit Pengelola Program Studi 
(Rupiah)</t>
  </si>
  <si>
    <t>Program Studi 
(Rupiah)</t>
  </si>
  <si>
    <t>Biaya Operasional Pendidikan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</si>
  <si>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</si>
  <si>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</si>
  <si>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</si>
  <si>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</si>
  <si>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</si>
  <si>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</si>
  <si>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</si>
  <si>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</si>
  <si>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</si>
  <si>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</si>
  <si>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Aspek yang Diukur</t>
  </si>
  <si>
    <t>Tingkat Kepuasan Mahasiswa
(%)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</si>
  <si>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</si>
  <si>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</si>
  <si>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</si>
  <si>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</si>
  <si>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</si>
  <si>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Tabel 23) Pengakuan/Rekognisi DTPS</t>
  </si>
  <si>
    <t>Rekognisi dan Bukti Pendukung</t>
  </si>
  <si>
    <t>Wilayah</t>
  </si>
  <si>
    <t>Berikut adalah data yang terbaca dari setiap Tabel yang anda isi.</t>
  </si>
  <si>
    <t>Mohon tidak mengubah rumus atau posisi apapun di tabel ini, dan silahkan untuk crosscheck nilai yang masuk dengan nilai seharusnya.</t>
  </si>
  <si>
    <t>Tabel</t>
  </si>
  <si>
    <t>Kode</t>
  </si>
  <si>
    <t>Nama</t>
  </si>
  <si>
    <t>Nilai</t>
  </si>
  <si>
    <t>Table1</t>
  </si>
  <si>
    <t>S1_001_NDTPS</t>
  </si>
  <si>
    <t>NDTPS : Jumlah Dosen Tetap Perguruan Tinggi yang ditugaskan sebagai pengampu mata kuliah dengan bidang keahlian yang sesuai dengan kompetensi inti program studi yang diakreditasi.</t>
  </si>
  <si>
    <t>S1_002_NDS3</t>
  </si>
  <si>
    <t>NDS3 : DTPS yang Doktor/Doktor Terapan</t>
  </si>
  <si>
    <t>S1_003_NDT</t>
  </si>
  <si>
    <t>NDT : Jumlah Dosen Tetap Program Studi yang terdaftar Dalam PDDIKTI</t>
  </si>
  <si>
    <t>S1_004_NKDTLB</t>
  </si>
  <si>
    <t>NKDTLB : DTPS yang D3 D4 atau Sarjana, sesuai dengan kompetensi inti prodi di semua jenjang</t>
  </si>
  <si>
    <t>S1_005_NLDTPS</t>
  </si>
  <si>
    <t>NLDTPS : DTPS yang memiliki latar belakang pendidikan terakhir/tertinggi yang linear dan sesuai dengan kompetensi inti program studi di semua jenjang Pendidikan</t>
  </si>
  <si>
    <t>S1_006_NDSK</t>
  </si>
  <si>
    <t>NDSK : Jumlah DTPS yang memiliki sertifikat kompetensi/profesi/industri yang sesuai dengan kompetensi inti program studi/relevan dengan bidang program studi</t>
  </si>
  <si>
    <t>S1_007_NDGB</t>
  </si>
  <si>
    <t>NDGB : DTPS GURU BESAR</t>
  </si>
  <si>
    <t>S1_008_NDLK</t>
  </si>
  <si>
    <t>NDLK : DTPS LEKTOR KEPALA</t>
  </si>
  <si>
    <t>S1_009_NDL</t>
  </si>
  <si>
    <t>NDL : DTPS LEKTOR</t>
  </si>
  <si>
    <t>Table2</t>
  </si>
  <si>
    <t>S1_010_MKKI</t>
  </si>
  <si>
    <t>MKKI : Jumlah mata kuliah kompetensi yang diampu oleh dosen industri/praktisi</t>
  </si>
  <si>
    <t>Table4</t>
  </si>
  <si>
    <t>S1_011_MKK</t>
  </si>
  <si>
    <t>MKK : Jumlah mata kuliah kompetensi</t>
  </si>
  <si>
    <t>Table3</t>
  </si>
  <si>
    <t>S1_012_NDTT</t>
  </si>
  <si>
    <t>NDTT : Jumlah dosen tidak tetap yang ditugaskan sebagai pengampu mata kuliah di program studi yang diakreditasi</t>
  </si>
  <si>
    <t>S1_013_NDTPT</t>
  </si>
  <si>
    <t>NDTPT : Jumlah dosen tetap Perguruan Tinggi yang ditugaskan sebagai pengampu mata kuliah di program studi yang diakreditasi</t>
  </si>
  <si>
    <t>S1_014_JP</t>
  </si>
  <si>
    <t>JP : Jam pembelajaran praktikum, praktik studio, praktik bengkel, atau praktik lapangan (termasuk KKN)</t>
  </si>
  <si>
    <t>S1_015_JB</t>
  </si>
  <si>
    <t>JB : Jam pembelajaran total selama masa pendidikan</t>
  </si>
  <si>
    <t>Table5</t>
  </si>
  <si>
    <t>S1_016_NM</t>
  </si>
  <si>
    <t>NM : Jumlah mahasiswa pada saat TS</t>
  </si>
  <si>
    <t>S1_017_RDPUPS</t>
  </si>
  <si>
    <t>RDPUPS : Rata-rata jumlah mahasiswa yang dibimbing pada PS yang diakreditasi</t>
  </si>
  <si>
    <t>S1_018_RDPUL</t>
  </si>
  <si>
    <t>RDPUL : Rata-rata jumlah mahasiswa yang dibimbing pada PS lain di PT</t>
  </si>
  <si>
    <t>Table6</t>
  </si>
  <si>
    <t>S1_019_EWMPDT</t>
  </si>
  <si>
    <t>EWMPDT : Rata-rata EWMP DT per semester pada saat TS</t>
  </si>
  <si>
    <t>S1_020_EWMPDTPS</t>
  </si>
  <si>
    <t>EWMPDTPS : Rata-rata EWMP DTPS per semester pada saat TS</t>
  </si>
  <si>
    <t>Table7a</t>
  </si>
  <si>
    <t>S1_021_NI_AKA</t>
  </si>
  <si>
    <t>NI : Jumlah prestasi akademik internasional</t>
  </si>
  <si>
    <t>S1_022_NN_AKA</t>
  </si>
  <si>
    <t>NN : Jumlah prestasi akademik nasional</t>
  </si>
  <si>
    <t>S1_023_NW_AKA</t>
  </si>
  <si>
    <t>NW : Jumlah prestasi akademik wilayah/lokal</t>
  </si>
  <si>
    <t>Table7b</t>
  </si>
  <si>
    <t>S1_024_NI_NONAKA</t>
  </si>
  <si>
    <t>NI : Jumlah prestasi nonakademik internasional</t>
  </si>
  <si>
    <t>S1_025_NN_NONAKA</t>
  </si>
  <si>
    <t>NN : Jumlah prestasi nonakademik nasional</t>
  </si>
  <si>
    <t>S1_026_NW_NONAKA</t>
  </si>
  <si>
    <t>NW : Jumlah prestasi nonakademik wilayah/lokal</t>
  </si>
  <si>
    <t>Table8</t>
  </si>
  <si>
    <t>S1_027_LULUS_TS2</t>
  </si>
  <si>
    <t>Jumlah Lulusan pada TS-2</t>
  </si>
  <si>
    <t>S1_028_LULUS_TS1</t>
  </si>
  <si>
    <t>Jumlah Lulusan pada TS-1</t>
  </si>
  <si>
    <t>S1_029_LULUS_TS</t>
  </si>
  <si>
    <t>Jumlah Lulusan pada TS</t>
  </si>
  <si>
    <t>S1_030_IPK_TS2</t>
  </si>
  <si>
    <t>IPK Rata-rata pada TS-2</t>
  </si>
  <si>
    <t>S1_031_IPK_TS1</t>
  </si>
  <si>
    <t>IPK Rata-rata pada TS-1</t>
  </si>
  <si>
    <t>S1_032_IPK_TS</t>
  </si>
  <si>
    <t>IPK Rata-rata pada TS</t>
  </si>
  <si>
    <t>Table9</t>
  </si>
  <si>
    <t>S1_033_LULUS_TS6_AKHIR</t>
  </si>
  <si>
    <t>Jumlah lulusan pada akhir TS dari mahasiswa tahun masuk TS-6</t>
  </si>
  <si>
    <t>S1_034_MSTUDI_TS6</t>
  </si>
  <si>
    <t>Rata-rata masa studi lulusan dari mahasiswa tahun masuk TS-6 (Tahun)</t>
  </si>
  <si>
    <t>S1_035_LULUS_TS5_AKHIR</t>
  </si>
  <si>
    <t>Jumlah lulusan pada akhir TS dari mahasiswa tahun masuk TS-5</t>
  </si>
  <si>
    <t>S1_036_MSTUDI_TS5</t>
  </si>
  <si>
    <t>Rata-rata masa studi lulusan dari mahasiswa tahun masuk TS-5 (Tahun)</t>
  </si>
  <si>
    <t>S1_037_LULUS_TS4_AKHIR</t>
  </si>
  <si>
    <t>Jumlah lulusan pada akhir TS dari mahasiswa tahun masuk TS-4</t>
  </si>
  <si>
    <t>S1_038_MSTUDI_TS4</t>
  </si>
  <si>
    <t>Rata-rata masa studi lulusan dari mahasiswa tahun masuk TS-4 (Tahun)</t>
  </si>
  <si>
    <t>S1_039_LULUS_TS3_AKHIR</t>
  </si>
  <si>
    <t>Jumlah lulusan pada akhir TS dari mahasiswa tahun masuk TS-3</t>
  </si>
  <si>
    <t>S1_040_MSTUDI_TS3</t>
  </si>
  <si>
    <t>Rata-rata masa studi lulusan dari mahasiswa tahun masuk TS-3 (Tahun)</t>
  </si>
  <si>
    <t>S1_041_MHS_DITERIMA_TS6</t>
  </si>
  <si>
    <t>Jumlah Mahasiswa Diterima pada TS-6</t>
  </si>
  <si>
    <t>S1_042_MHS_DITERIMA_TS5</t>
  </si>
  <si>
    <t>Jumlah Mahasiswa Diterima pada TS-5</t>
  </si>
  <si>
    <t>S1_043_MHS_DITERIMA_TS4</t>
  </si>
  <si>
    <t>Jumlah Mahasiswa Diterima pada TS-4</t>
  </si>
  <si>
    <t>S1_044_MHS_DITERIMA_TS3</t>
  </si>
  <si>
    <t>Jumlah Mahasiswa Diterima pada TS-3</t>
  </si>
  <si>
    <t>S1_045_MHS_LULUS_TS3</t>
  </si>
  <si>
    <t>Jumlah Mahasiswa yang Lulus pada Akhir TS-3</t>
  </si>
  <si>
    <t>S1_046_MHS_LULUS_TS2</t>
  </si>
  <si>
    <t>Jumlah Mahasiswa yang Lulus pada Akhir TS-2</t>
  </si>
  <si>
    <t>S1_047_MHS_LULUS_TS1</t>
  </si>
  <si>
    <t>Jumlah Mahasiswa yang Lulus pada Akhir TS-1</t>
  </si>
  <si>
    <t>S1_048_MHS_LULUS_TS</t>
  </si>
  <si>
    <t>Jumlah Mahasiswa yang Lulus pada Akhir TS</t>
  </si>
  <si>
    <t>Table10a</t>
  </si>
  <si>
    <t>S1_049_NL4</t>
  </si>
  <si>
    <t>NL4 : Jumlah lulusan pada TS-4</t>
  </si>
  <si>
    <t>S1_050_NL3</t>
  </si>
  <si>
    <t>NL3 : Jumlah lulusan pada TS-3</t>
  </si>
  <si>
    <t>S1_051_NL2</t>
  </si>
  <si>
    <t>NL2 : Jumlah lulusan pada TS-2</t>
  </si>
  <si>
    <t>S1_052_NJ4_TRACED</t>
  </si>
  <si>
    <t>NJ4 : Jumlah lulusan pada TS-4 yang terlacak</t>
  </si>
  <si>
    <t>S1_053_NJ3_TRACED</t>
  </si>
  <si>
    <t>NJ3 : Jumlah lulusan pada TS-3 yang terlacak</t>
  </si>
  <si>
    <t>S1_054_NJ2_TRACED</t>
  </si>
  <si>
    <t>NJ2 : Jumlah lulusan pada TS-2 yang terlacak</t>
  </si>
  <si>
    <t>S1_055_TS4_WT_LT3</t>
  </si>
  <si>
    <t>TS-4 : Jumlah lulusan dengan WT &lt; 3 bulan</t>
  </si>
  <si>
    <t>S1_056_TS4_WT_3TO6</t>
  </si>
  <si>
    <t>TS-4 : Jumlah lulusan dengan 3 ≤ WT ≤ 6 bulan</t>
  </si>
  <si>
    <t>S1_057_TS4_WT_GT6</t>
  </si>
  <si>
    <t>TS-4 : Jumlah lulusan dengan WT &gt; 6 bulan</t>
  </si>
  <si>
    <t>S1_058_TS3_WT_LT3</t>
  </si>
  <si>
    <t>TS-3 : Jumlah lulusan dengan WT &lt; 3 bulan</t>
  </si>
  <si>
    <t>S1_059_TS3_WT_3TO6</t>
  </si>
  <si>
    <t>TS-3 : Jumlah lulusan dengan 3 ≤ WT ≤ 6 bulan</t>
  </si>
  <si>
    <t>S1_060_TS3_WT_GT6</t>
  </si>
  <si>
    <t>TS-3 : Jumlah lulusan dengan WT &gt; 6 bulan</t>
  </si>
  <si>
    <t>S1_061_TS2_WT_LT3</t>
  </si>
  <si>
    <t>TS-2 : Jumlah lulusan dengan WT &lt; 3 bulan</t>
  </si>
  <si>
    <t>S1_062_TS2_WT_3TO6</t>
  </si>
  <si>
    <t>TS-2 : Jumlah lulusan dengan 3 ≤ WT ≤ 6 bulan</t>
  </si>
  <si>
    <t>S1_063_TS2_WT_GT6</t>
  </si>
  <si>
    <t>TS-2 : Jumlah lulusan dengan WT &gt; 6 bulan</t>
  </si>
  <si>
    <t>Table10b</t>
  </si>
  <si>
    <t>S1_064_TS4_KERJA_RENDAH</t>
  </si>
  <si>
    <t>TS-4 : Jumlah lulusan dengan kesesuaian bidang kerja rendah</t>
  </si>
  <si>
    <t>S1_065_TS4_KERJA_SEDANG</t>
  </si>
  <si>
    <t>TS-4 : Jumlah lulusan dengan kesesuaian bidang kerja sedang</t>
  </si>
  <si>
    <t>S1_066_TS4_KERJA_TINGGI</t>
  </si>
  <si>
    <t>TS-4 : Jumlah lulusan dengan kesesuaian bidang kerja tinggi</t>
  </si>
  <si>
    <t>S1_067_TS3_KERJA_RENDAH</t>
  </si>
  <si>
    <t>TS-3 : Jumlah lulusan dengan kesesuaian bidang kerja rendah</t>
  </si>
  <si>
    <t>S1_068_TS3_KERJA_SEDANG</t>
  </si>
  <si>
    <t>TS-3 : Jumlah lulusan dengan kesesuaian bidang kerja sedang</t>
  </si>
  <si>
    <t>S1_069_TS3_KERJA_TINGGI</t>
  </si>
  <si>
    <t>TS-3 : Jumlah lulusan dengan kesesuaian bidang kerja tinggi</t>
  </si>
  <si>
    <t>S1_070_TS2_KERJA_RENDAH</t>
  </si>
  <si>
    <t>TS-2 : Jumlah lulusan dengan kesesuaian bidang kerja rendah</t>
  </si>
  <si>
    <t>S1_071_TS2_KERJA_SEDANG</t>
  </si>
  <si>
    <t>TS-2 : Jumlah lulusan dengan kesesuaian bidang kerja sedang</t>
  </si>
  <si>
    <t>S1_072_TS2_KERJA_TINGGI</t>
  </si>
  <si>
    <t>TS-2 : Jumlah lulusan dengan kesesuaian bidang kerja tinggi</t>
  </si>
  <si>
    <t>Table10c</t>
  </si>
  <si>
    <t>S1_073_NJ4_TRACED_BEKERJA</t>
  </si>
  <si>
    <t>NJ4 : Jumlah lulusan pada TS-4 yang terlacak (bekerja/berwirausaha)</t>
  </si>
  <si>
    <t>S1_074_NJ3_TRACED_BEKERJA</t>
  </si>
  <si>
    <t>NJ3 : Jumlah lulusan pada TS-3 yang terlacak (bekerja/berwirausaha)</t>
  </si>
  <si>
    <t>S1_075_NJ2_TRACED_BEKERJA</t>
  </si>
  <si>
    <t>NJ2 : Jumlah lulusan pada TS-2 yang terlacak (bekerja/berwirausaha)</t>
  </si>
  <si>
    <t>S1_076_TS4_NI_KERJA_MULTI</t>
  </si>
  <si>
    <t>TS-4 : Jumlah lulusan yang bekerja di badan usaha tingkat multi nasional/internasional</t>
  </si>
  <si>
    <t>S1_077_TS4_NN_KERJA_NASIONAL</t>
  </si>
  <si>
    <t>TS-4 : Jumlah lulusan yang bekerja di badan usaha tingkat nasional atau berwirausaha berizin</t>
  </si>
  <si>
    <t>S1_078_TS4_NW_KERJA_LOKAL</t>
  </si>
  <si>
    <t>TS-4 : Jumlah lulusan yang bekerja di badan usaha tingkat wilayah/lokal atau berwirausaha tidak berizin</t>
  </si>
  <si>
    <t>S1_079_TS3_NI_KERJA_MULTI</t>
  </si>
  <si>
    <t>TS-3 : Jumlah lulusan yang bekerja di badan usaha tingkat multi nasional/internasional</t>
  </si>
  <si>
    <t>S1_080_TS3_NN_KERJA_NASIONAL</t>
  </si>
  <si>
    <t>TS-3 : Jumlah lulusan yang bekerja di badan usaha tingkat nasional atau berwirausaha berizin</t>
  </si>
  <si>
    <t>S1_081_TS3_NW_KERJA_LOKAL</t>
  </si>
  <si>
    <t>TS-3 : Jumlah lulusan yang bekerja di badan usaha tingkat wilayah/lokal atau berwirausaha tidak berizin</t>
  </si>
  <si>
    <t>S1_082_TS2_NI_KERJA_MULTI</t>
  </si>
  <si>
    <t>TS-2 : Jumlah lulusan yang bekerja di badan usaha tingkat multi nasional/internasional</t>
  </si>
  <si>
    <t>S1_083_TS2_NN_KERJA_NASIONAL</t>
  </si>
  <si>
    <t>TS-2 : Jumlah lulusan yang bekerja di badan usaha tingkat nasional atau berwirausaha berizin</t>
  </si>
  <si>
    <t>S1_084_TS2_NW_KERJA_LOKAL</t>
  </si>
  <si>
    <t>TS-2 : Jumlah lulusan yang bekerja di badan usaha tingkat wilayah/lokal atau berwirausaha tidak berizin</t>
  </si>
  <si>
    <t>Table11a</t>
  </si>
  <si>
    <t>S1_085_NJ4_DINILAI_PENGGUNA</t>
  </si>
  <si>
    <t>NJ4 : Jumlah lulusan pada TS-4 yang dinilai oleh pengguna</t>
  </si>
  <si>
    <t>S1_086_NJ3_DINILAI_PENGGUNA</t>
  </si>
  <si>
    <t>NJ3 : Jumlah lulusan pada TS-3 yang dinilai oleh pengguna</t>
  </si>
  <si>
    <t>S1_087_NJ2_DINILAI_PENGGUNA</t>
  </si>
  <si>
    <t>NJ2 : Jumlah lulusan pada TS-2 yang dinilai oleh pengguna</t>
  </si>
  <si>
    <t>Table11</t>
  </si>
  <si>
    <t>S1_088_KPU_ETIKA_SANGAT_BAIK</t>
  </si>
  <si>
    <t>Tingkat Kepuasan Pengguna Lulusan – Etika (% Sangat Baik)</t>
  </si>
  <si>
    <t>S1_089_KPU_ETIKA_BAIK</t>
  </si>
  <si>
    <t>Tingkat Kepuasan Pengguna Lulusan – Etika (% Baik)</t>
  </si>
  <si>
    <t>S1_090_KPU_ETIKA_CUKUP</t>
  </si>
  <si>
    <t>Tingkat Kepuasan Pengguna Lulusan – Etika (% Cukup)</t>
  </si>
  <si>
    <t>S1_091_KPU_ETIKA_KURANG</t>
  </si>
  <si>
    <t>Tingkat Kepuasan Pengguna Lulusan – Etika (% Kurang)</t>
  </si>
  <si>
    <t>S1_092_KPU_KEAHLIAN_SANGAT_BAIK</t>
  </si>
  <si>
    <t>Tingkat Kepuasan Pengguna Lulusan – Keahlian (% Sangat Baik)</t>
  </si>
  <si>
    <t>S1_093_KPU_KEAHLIAN_BAIK</t>
  </si>
  <si>
    <t>Tingkat Kepuasan Pengguna Lulusan – Keahlian (% Baik)</t>
  </si>
  <si>
    <t>D</t>
  </si>
  <si>
    <t>S1_094_KPU_KEAHLIAN_CUKUP</t>
  </si>
  <si>
    <t>Tingkat Kepuasan Pengguna Lulusan – Keahlian (% Cukup)</t>
  </si>
  <si>
    <t>S1_095_KPU_KEAHLIAN_KURANG</t>
  </si>
  <si>
    <t>Tingkat Kepuasan Pengguna Lulusan – Keahlian (% Kurang)</t>
  </si>
  <si>
    <t>S1_096_KPU_BAHASA_SANGAT_BAIK</t>
  </si>
  <si>
    <t>Tingkat Kepuasan Pengguna Lulusan – Bahasa (% Sangat Baik)</t>
  </si>
  <si>
    <t>S1_097_KPU_BAHASA_BAIK</t>
  </si>
  <si>
    <t>Tingkat Kepuasan Pengguna Lulusan – Bahasa (% Baik)</t>
  </si>
  <si>
    <t>S1_098_KPU_BAHASA_CUKUP</t>
  </si>
  <si>
    <t>Tingkat Kepuasan Pengguna Lulusan – Bahasa (% Cukup)</t>
  </si>
  <si>
    <t>S1_099_KPU_BAHASA_KURANG</t>
  </si>
  <si>
    <t>Tingkat Kepuasan Pengguna Lulusan – Bahasa (% Kurang)</t>
  </si>
  <si>
    <t>S1_100_KPU_TI_SANGAT_BAIK</t>
  </si>
  <si>
    <t>Tingkat Kepuasan Pengguna Lulusan – Teknologi Informasi (% Sangat Baik)</t>
  </si>
  <si>
    <t>S1_101_KPU_TI_BAIK</t>
  </si>
  <si>
    <t>Tingkat Kepuasan Pengguna Lulusan – Teknologi Informasi (% Baik)</t>
  </si>
  <si>
    <t>S1_102_KPU_TI_CUKUP</t>
  </si>
  <si>
    <t>Tingkat Kepuasan Pengguna Lulusan – Teknologi Informasi (% Cukup)</t>
  </si>
  <si>
    <t>S1_103_KPU_TI_KURANG</t>
  </si>
  <si>
    <t>Tingkat Kepuasan Pengguna Lulusan – Teknologi Informasi (% Kurang)</t>
  </si>
  <si>
    <t>S1_104_KPU_KOMUNIKASI_SANGAT_BAIK</t>
  </si>
  <si>
    <t>Tingkat Kepuasan Pengguna Lulusan – Komunikasi (% Sangat Baik)</t>
  </si>
  <si>
    <t>S1_105_KPU_KOMUNIKASI_BAIK</t>
  </si>
  <si>
    <t>Tingkat Kepuasan Pengguna Lulusan – Komunikasi (% Baik)</t>
  </si>
  <si>
    <t>S1_106_KPU_KOMUNIKASI_CUKUP</t>
  </si>
  <si>
    <t>Tingkat Kepuasan Pengguna Lulusan – Komunikasi (% Cukup)</t>
  </si>
  <si>
    <t>S1_107_KPU_KOMUNIKASI_KURANG</t>
  </si>
  <si>
    <t>Tingkat Kepuasan Pengguna Lulusan – Komunikasi (% Kurang)</t>
  </si>
  <si>
    <t>S1_108_KPU_KERJASAMA_SANGAT_BAIK</t>
  </si>
  <si>
    <t>Tingkat Kepuasan Pengguna Lulusan – Kerjasama (% Sangat Baik)</t>
  </si>
  <si>
    <t>S1_109_KPU_KERJASAMA_BAIK</t>
  </si>
  <si>
    <t>Tingkat Kepuasan Pengguna Lulusan – Kerjasama (% Baik)</t>
  </si>
  <si>
    <t>S1_110_KPU_KERJASAMA_CUKUP</t>
  </si>
  <si>
    <t>Tingkat Kepuasan Pengguna Lulusan – Kerjasama (% Cukup)</t>
  </si>
  <si>
    <t>S1_111_KPU_KERJASAMA_KURANG</t>
  </si>
  <si>
    <t>Tingkat Kepuasan Pengguna Lulusan – Kerjasama (% Kurang)</t>
  </si>
  <si>
    <t>S1_112_KPU_PENGDIRI_SANGAT_BAIK</t>
  </si>
  <si>
    <t>Tingkat Kepuasan Pengguna Lulusan – Pengembangan Diri (% Sangat Baik)</t>
  </si>
  <si>
    <t>S1_113_KPU_PENGDIRI_BAIK</t>
  </si>
  <si>
    <t>Tingkat Kepuasan Pengguna Lulusan – Pengembangan Diri (% Baik)</t>
  </si>
  <si>
    <t>S1_114_KPU_PENGDIRI_CUKUP</t>
  </si>
  <si>
    <t>Tingkat Kepuasan Pengguna Lulusan – Pengembangan Diri (% Cukup)</t>
  </si>
  <si>
    <t>S1_115_KPU_PENGDIRI_KURANG</t>
  </si>
  <si>
    <t>Tingkat Kepuasan Pengguna Lulusan – Pengembangan Diri (% Kurang)</t>
  </si>
  <si>
    <t>Table12</t>
  </si>
  <si>
    <t>S1_116_NI_PENEL_LN</t>
  </si>
  <si>
    <t>NI : Jumlah penelitian dengan sumber pembiayaan luar negeri dalam 3 tahun terakhir</t>
  </si>
  <si>
    <t>S1_117_NN_PENEL_DN</t>
  </si>
  <si>
    <t>NN : Jumlah penelitian dengan sumber pembiayaan dalam negeri dalam 3 tahun terakhir</t>
  </si>
  <si>
    <t>S1_118_NL_PENEL_PT</t>
  </si>
  <si>
    <t>NL : Jumlah penelitian dengan sumber pembiayaan PT/mandiri dalam 3 tahun terakhir</t>
  </si>
  <si>
    <t>Table13</t>
  </si>
  <si>
    <t>S1_119_NPM</t>
  </si>
  <si>
    <t>NPM : Jumlah judul penelitian DTPS yang dalam pelaksanaannya melibatkan mahasiswa program studi dalam 3 tahun terakhir</t>
  </si>
  <si>
    <t>Table14</t>
  </si>
  <si>
    <t>S1_120_NPD</t>
  </si>
  <si>
    <t>NPD : Jumlah judul penelitian DTPS dalam 3 tahun terakhir</t>
  </si>
  <si>
    <t>S1_121_NA1</t>
  </si>
  <si>
    <t>NA1 : Jumlah publikasi di jurnal nasional tidak terakreditasi</t>
  </si>
  <si>
    <t>S1_122_NA2</t>
  </si>
  <si>
    <t>NA2 : Jumlah publikasi di jurnal nasional terakreditasi</t>
  </si>
  <si>
    <t>S1_123_NA3</t>
  </si>
  <si>
    <t>NA3 : Jumlah publikasi di jurnal internasional</t>
  </si>
  <si>
    <t>S1_124_NA4</t>
  </si>
  <si>
    <t>NA4 : Jumlah publikasi di jurnal internasional bereputasi</t>
  </si>
  <si>
    <t>S1_125_NB1</t>
  </si>
  <si>
    <t>NB1 : Jumlah publikasi di seminar wilayah/lokal/PT</t>
  </si>
  <si>
    <t>S1_126_NB2</t>
  </si>
  <si>
    <t>NB2 : Jumlah publikasi di seminar nasional</t>
  </si>
  <si>
    <t>S1_127_NB3</t>
  </si>
  <si>
    <t>NB3 : Jumlah publikasi di seminar internasional</t>
  </si>
  <si>
    <t>S1_128_NC1</t>
  </si>
  <si>
    <t>NC1 : Jumlah tulisan di media massa wilayah</t>
  </si>
  <si>
    <t>S1_129_NC2</t>
  </si>
  <si>
    <t>NC2 : Jumlah tulisan di media massa nasional</t>
  </si>
  <si>
    <t>S1_130_NC3</t>
  </si>
  <si>
    <t>NC3 : Jumlah tulisan di media massa internasional</t>
  </si>
  <si>
    <t>Table15</t>
  </si>
  <si>
    <t>S1_131_NA_HKI_PATEN</t>
  </si>
  <si>
    <t>NA : Jumlah luaran penelitian/PkM yang mendapatkan pengakuan HKI (paten, paten sederhana)</t>
  </si>
  <si>
    <t>S1_132_NB_HKI_HAKCIPTA</t>
  </si>
  <si>
    <t>NB : Jumlah luaran penelitian/PkM yang mendapatkan pengakuan HKI (hak cipta, desain produk industri, tata letak, dll)</t>
  </si>
  <si>
    <t>S1_133_NC_TTG_PRODUK</t>
  </si>
  <si>
    <t>NC : Jumlah luaran penelitian/PkM dalam bentuk teknologi tepat guna, produk (produk terstandarisasi, produk tersertifikasi), rekayasa sosial</t>
  </si>
  <si>
    <t>S1_134_ND_BUKU</t>
  </si>
  <si>
    <t>ND : Jumlah luaran penelitian/PkM yang diterbitkan dalam bentuk Buku ber-ISBN, Book Chapter, artikel karya ilmiah</t>
  </si>
  <si>
    <t>Table16</t>
  </si>
  <si>
    <t>S1_135_NAS_SITASI</t>
  </si>
  <si>
    <t>NAS : Jumlah judul artikel yang disitasi</t>
  </si>
  <si>
    <t>Table18</t>
  </si>
  <si>
    <t>S1_136_NPKMM</t>
  </si>
  <si>
    <t>NPkMM : Jumlah judul PkM DTPS yang dalam pelaksanaannya melibatkan mahasiswa program studi dalam 3 tahun terakhir</t>
  </si>
  <si>
    <t>Table17</t>
  </si>
  <si>
    <t>S1_137_NPKMD</t>
  </si>
  <si>
    <t>NPkMD : Jumlah judul PkM DTPS dalam 3 tahun terakhir</t>
  </si>
  <si>
    <t>Table20</t>
  </si>
  <si>
    <t>S1_138_N1_KERJASAMA_PENDIDIKAN</t>
  </si>
  <si>
    <t>N1 : Jumlah kerjasama pendidikan</t>
  </si>
  <si>
    <t>S1_139_N2_KERJASAMA_PENELITIAN</t>
  </si>
  <si>
    <t>N2 : Jumlah kerjasama penelitian</t>
  </si>
  <si>
    <t>S1_140_N3_KERJASAMA_PKM</t>
  </si>
  <si>
    <t>N3 : Jumlah kerjasama pengabdian kepada masyarakat</t>
  </si>
  <si>
    <t>S1_141_NI_KERJASAMA_INTL</t>
  </si>
  <si>
    <t>NI : Jumlah kerjasama tingkat internasional</t>
  </si>
  <si>
    <t>S1_142_NN_KERJASAMA_NAS</t>
  </si>
  <si>
    <t>NN : Jumlah kerjasama tingkat nasional</t>
  </si>
  <si>
    <t>S1_143_NW_KERJASAMA_LOKAL</t>
  </si>
  <si>
    <t>NW : Jumlah kerjasama tingkat wilayah/lokal</t>
  </si>
  <si>
    <t>Table21</t>
  </si>
  <si>
    <t>S1_144_BOP</t>
  </si>
  <si>
    <t>BOP : Biaya operasional pendidikan dalam 3 tahun terakhir</t>
  </si>
  <si>
    <t>S1_145_DP_PENEL</t>
  </si>
  <si>
    <t>DP : Jumlah dana penelitian yang diperoleh dosen tetap dalam 3 tahun terakhir</t>
  </si>
  <si>
    <t>S1_146_DPKM</t>
  </si>
  <si>
    <t>DPkM : Jumlah dana PkM yang diperoleh dosen tetap dalam 3 tahun terakhir</t>
  </si>
  <si>
    <t>Table22</t>
  </si>
  <si>
    <t>S1_147_KPM_RELIABILITY_SANGAT_BAIK</t>
  </si>
  <si>
    <t>Tingkat Kepuasan Mahasiswa terhadap Proses Pendidikan – Reliability (% Sangat Baik)</t>
  </si>
  <si>
    <t>S1_148_KPM_RELIABILITY_BAIK</t>
  </si>
  <si>
    <t>Tingkat Kepuasan Mahasiswa terhadap Proses Pendidikan – Reliability (% Baik)</t>
  </si>
  <si>
    <t>S1_149_KPM_RELIABILITY_CUKUP</t>
  </si>
  <si>
    <t>Tingkat Kepuasan Mahasiswa terhadap Proses Pendidikan – Reliability (% Cukup)</t>
  </si>
  <si>
    <t>S1_150_KPM_RELIABILITY_KURANG</t>
  </si>
  <si>
    <t>Tingkat Kepuasan Mahasiswa terhadap Proses Pendidikan – Reliability (% Kurang)</t>
  </si>
  <si>
    <t>S1_151_KPM_RESPONSIVENESS_SANGAT_BAIK</t>
  </si>
  <si>
    <t>Tingkat Kepuasan Mahasiswa terhadap Proses Pendidikan – Responsiveness (% Sangat Baik)</t>
  </si>
  <si>
    <t>S1_152_KPM_RESPONSIVENESS_BAIK</t>
  </si>
  <si>
    <t>Tingkat Kepuasan Mahasiswa terhadap Proses Pendidikan – Responsiveness (% Baik)</t>
  </si>
  <si>
    <t>S1_153_KPM_RESPONSIVENESS_CUKUP</t>
  </si>
  <si>
    <t>Tingkat Kepuasan Mahasiswa terhadap Proses Pendidikan – Responsiveness (% Cukup)</t>
  </si>
  <si>
    <t>S1_154_KPM_RESPONSIVENESS_KURANG</t>
  </si>
  <si>
    <t>Tingkat Kepuasan Mahasiswa terhadap Proses Pendidikan – Responsiveness (% Kurang)</t>
  </si>
  <si>
    <t>S1_155_KPM_ASSURANCE_SANGAT_BAIK</t>
  </si>
  <si>
    <t>Tingkat Kepuasan Mahasiswa terhadap Proses Pendidikan – Assurance (% Sangat Baik)</t>
  </si>
  <si>
    <t>S1_156_KPM_ASSURANCE_BAIK</t>
  </si>
  <si>
    <t>Tingkat Kepuasan Mahasiswa terhadap Proses Pendidikan – Assurance (% Baik)</t>
  </si>
  <si>
    <t>S1_157_KPM_ASSURANCE_CUKUP</t>
  </si>
  <si>
    <t>Tingkat Kepuasan Mahasiswa terhadap Proses Pendidikan – Assurance (% Cukup)</t>
  </si>
  <si>
    <t>S1_158_KPM_ASSURANCE_KURANG</t>
  </si>
  <si>
    <t>Tingkat Kepuasan Mahasiswa terhadap Proses Pendidikan – Assurance (% Kurang)</t>
  </si>
  <si>
    <t>S1_159_KPM_EMPATHY_SANGAT_BAIK</t>
  </si>
  <si>
    <t>Tingkat Kepuasan Mahasiswa terhadap Proses Pendidikan – Empathy (% Sangat Baik)</t>
  </si>
  <si>
    <t>S1_160_KPM_EMPATHY_BAIK</t>
  </si>
  <si>
    <t>Tingkat Kepuasan Mahasiswa terhadap Proses Pendidikan – Empathy (% Baik)</t>
  </si>
  <si>
    <t>S1_161_KPM_EMPATHY_CUKUP</t>
  </si>
  <si>
    <t>Tingkat Kepuasan Mahasiswa terhadap Proses Pendidikan – Empathy (% Cukup)</t>
  </si>
  <si>
    <t>S1_162_KPM_EMPATHY_KURANG</t>
  </si>
  <si>
    <t>Tingkat Kepuasan Mahasiswa terhadap Proses Pendidikan – Empathy (% Kurang)</t>
  </si>
  <si>
    <t>S1_163_KPM_TANGIBLE_SANGAT_BAIK</t>
  </si>
  <si>
    <t>Tingkat Kepuasan Mahasiswa terhadap Proses Pendidikan – Tangible (% Sangat Baik)</t>
  </si>
  <si>
    <t>S1_164_KPM_TANGIBLE_BAIK</t>
  </si>
  <si>
    <t>Tingkat Kepuasan Mahasiswa terhadap Proses Pendidikan – Tangible (% Baik)</t>
  </si>
  <si>
    <t>S1_165_KPM_TANGIBLE_CUKUP</t>
  </si>
  <si>
    <t>Tingkat Kepuasan Mahasiswa terhadap Proses Pendidikan – Tangible (% Cukup)</t>
  </si>
  <si>
    <t>S1_166_KPM_TANGIBLE_KURANG</t>
  </si>
  <si>
    <t>Tingkat Kepuasan Mahasiswa terhadap Proses Pendidikan – Tangible (% Kurang)</t>
  </si>
  <si>
    <t>Table23</t>
  </si>
  <si>
    <t>S1_167_NRD</t>
  </si>
  <si>
    <t>NRD : Jumlah pengakuan atas prestasi/kinerja DTPS yang relevan dengan bidang keahlian dalam 3 tahun terakhir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</si>
</sst>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(* #,##0.0000_);_(* \(#,##0.0000\);_(* &quot;-&quot;_);_(@_)"/>
  </numFmts>
  <fonts count="58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u/>
      <sz val="10"/>
      <color rgb="FF0563C1"/>
      <name val="Arial"/>
      <family val="2"/>
    </font>
    <font>
      <u/>
      <sz val="10"/>
      <color theme="10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theme="1"/>
      <name val="Calibri (Body)"/>
    </font>
    <font>
      <u/>
      <sz val="10"/>
      <color theme="10"/>
      <name val="Calibri (Body)"/>
    </font>
    <font>
      <sz val="10"/>
      <color rgb="FF000000"/>
      <name val="Calibri (Body)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0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 (Body)"/>
    </font>
    <font>
      <b/>
      <sz val="18"/>
      <color theme="0"/>
      <name val="Calibri (Body)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vertAlign val="superscript"/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rgb="FF000000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/>
    </fill>
    <fill>
      <patternFill patternType="lightGray"/>
    </fill>
    <fill>
      <patternFill patternType="solid">
        <fgColor theme="6" tint="0.59999389629810485"/>
        <bgColor indexed="64"/>
      </patternFill>
    </fill>
    <fill>
      <patternFill patternType="gray125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9" fillId="0" borderId="0"/>
    <xf numFmtId="41" fontId="9" fillId="0" borderId="0"/>
    <xf numFmtId="0" fontId="16" fillId="0" borderId="0"/>
    <xf numFmtId="0" fontId="12" fillId="0" borderId="0">
      <alignment vertical="top"/>
      <protection locked="0"/>
    </xf>
    <xf numFmtId="9" fontId="9" fillId="0" borderId="0"/>
    <xf numFmtId="9" fontId="9" fillId="0" borderId="0"/>
  </cellStyleXfs>
  <cellXfs count="280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5" fillId="3" borderId="0" xfId="0" applyNumberFormat="1" applyFont="1" applyFill="1" applyBorder="1" applyAlignment="1" applyProtection="1">
      <alignment vertical="center"/>
    </xf>
    <xf numFmtId="0" fontId="16" fillId="8" borderId="0" xfId="3" applyNumberFormat="1" applyFont="1" applyFill="1" applyBorder="1" applyAlignment="1" applyProtection="1">
      <alignment vertical="center"/>
    </xf>
    <xf numFmtId="0" fontId="15" fillId="10" borderId="1" xfId="0" applyNumberFormat="1" applyFont="1" applyFill="1" applyBorder="1" applyAlignment="1" applyProtection="1">
      <alignment horizontal="center" vertical="center" wrapText="1"/>
    </xf>
    <xf numFmtId="0" fontId="11" fillId="5" borderId="1" xfId="0" applyNumberFormat="1" applyFont="1" applyFill="1" applyBorder="1" applyAlignment="1" applyProtection="1">
      <alignment horizontal="center" vertical="center" wrapText="1"/>
    </xf>
    <xf numFmtId="0" fontId="17" fillId="12" borderId="1" xfId="0" applyNumberFormat="1" applyFont="1" applyFill="1" applyBorder="1" applyAlignment="1" applyProtection="1">
      <alignment horizontal="center" vertical="center" wrapText="1"/>
    </xf>
    <xf numFmtId="0" fontId="15" fillId="13" borderId="1" xfId="0" applyNumberFormat="1" applyFont="1" applyFill="1" applyBorder="1" applyAlignment="1" applyProtection="1">
      <alignment horizontal="center" vertical="center" wrapText="1"/>
    </xf>
    <xf numFmtId="0" fontId="15" fillId="13" borderId="5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5" borderId="5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1" fillId="5" borderId="1" xfId="0" applyNumberFormat="1" applyFont="1" applyFill="1" applyBorder="1" applyAlignment="1" applyProtection="1">
      <alignment vertical="center" wrapText="1"/>
    </xf>
    <xf numFmtId="0" fontId="11" fillId="5" borderId="1" xfId="0" applyNumberFormat="1" applyFont="1" applyFill="1" applyBorder="1" applyAlignment="1" applyProtection="1">
      <alignment horizontal="left" vertical="center" wrapText="1"/>
    </xf>
    <xf numFmtId="0" fontId="18" fillId="5" borderId="1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7" fillId="14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vertical="center"/>
    </xf>
    <xf numFmtId="0" fontId="15" fillId="13" borderId="1" xfId="0" applyNumberFormat="1" applyFont="1" applyFill="1" applyBorder="1" applyAlignment="1" applyProtection="1">
      <alignment horizontal="center" vertical="top" wrapText="1"/>
    </xf>
    <xf numFmtId="0" fontId="15" fillId="13" borderId="1" xfId="0" applyNumberFormat="1" applyFont="1" applyFill="1" applyBorder="1" applyAlignment="1" applyProtection="1">
      <alignment horizontal="center" wrapText="1"/>
    </xf>
    <xf numFmtId="0" fontId="17" fillId="9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11" fillId="0" borderId="4" xfId="0" applyNumberFormat="1" applyFont="1" applyFill="1" applyBorder="1" applyAlignment="1" applyProtection="1">
      <alignment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5" borderId="6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17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center" vertical="top" wrapText="1"/>
    </xf>
    <xf numFmtId="0" fontId="11" fillId="5" borderId="1" xfId="0" applyNumberFormat="1" applyFont="1" applyFill="1" applyBorder="1" applyAlignment="1" applyProtection="1">
      <alignment horizontal="left" vertical="top" wrapText="1"/>
    </xf>
    <xf numFmtId="0" fontId="11" fillId="5" borderId="1" xfId="0" applyNumberFormat="1" applyFont="1" applyFill="1" applyBorder="1" applyAlignment="1" applyProtection="1">
      <alignment horizontal="center" vertical="top" wrapText="1"/>
    </xf>
    <xf numFmtId="0" fontId="11" fillId="5" borderId="1" xfId="0" applyNumberFormat="1" applyFont="1" applyFill="1" applyBorder="1" applyAlignment="1" applyProtection="1">
      <alignment vertical="top" wrapText="1"/>
    </xf>
    <xf numFmtId="0" fontId="17" fillId="9" borderId="4" xfId="0" applyNumberFormat="1" applyFont="1" applyFill="1" applyBorder="1" applyAlignment="1" applyProtection="1">
      <alignment horizontal="center" vertical="center" wrapText="1"/>
    </xf>
    <xf numFmtId="0" fontId="0" fillId="4" borderId="1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1" fillId="15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164" fontId="11" fillId="5" borderId="1" xfId="0" applyNumberFormat="1" applyFont="1" applyFill="1" applyBorder="1" applyAlignment="1" applyProtection="1">
      <alignment horizontal="center" vertical="center" wrapText="1"/>
    </xf>
    <xf numFmtId="0" fontId="11" fillId="4" borderId="1" xfId="1" applyNumberFormat="1" applyFont="1" applyFill="1" applyBorder="1" applyAlignment="1" applyProtection="1">
      <alignment vertical="center" wrapText="1"/>
    </xf>
    <xf numFmtId="0" fontId="17" fillId="4" borderId="1" xfId="1" applyNumberFormat="1" applyFont="1" applyFill="1" applyBorder="1" applyAlignment="1" applyProtection="1">
      <alignment vertical="center" wrapText="1"/>
    </xf>
    <xf numFmtId="2" fontId="11" fillId="5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1" fillId="11" borderId="1" xfId="0" applyNumberFormat="1" applyFont="1" applyFill="1" applyBorder="1" applyAlignment="1" applyProtection="1">
      <alignment horizontal="center" vertical="center" wrapText="1"/>
    </xf>
    <xf numFmtId="0" fontId="22" fillId="16" borderId="0" xfId="0" applyNumberFormat="1" applyFont="1" applyFill="1" applyBorder="1" applyAlignment="1" applyProtection="1">
      <alignment vertical="center"/>
    </xf>
    <xf numFmtId="0" fontId="22" fillId="16" borderId="0" xfId="0" applyNumberFormat="1" applyFont="1" applyFill="1" applyBorder="1" applyAlignment="1" applyProtection="1">
      <alignment horizontal="center" vertical="center"/>
    </xf>
    <xf numFmtId="0" fontId="11" fillId="5" borderId="1" xfId="0" quotePrefix="1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vertical="top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23" fillId="5" borderId="1" xfId="0" applyNumberFormat="1" applyFont="1" applyFill="1" applyBorder="1" applyAlignment="1" applyProtection="1">
      <alignment horizontal="center" vertical="center" wrapText="1"/>
    </xf>
    <xf numFmtId="0" fontId="23" fillId="5" borderId="1" xfId="0" applyNumberFormat="1" applyFont="1" applyFill="1" applyBorder="1" applyAlignment="1" applyProtection="1">
      <alignment horizontal="center" vertical="center"/>
    </xf>
    <xf numFmtId="0" fontId="23" fillId="5" borderId="1" xfId="0" applyNumberFormat="1" applyFont="1" applyFill="1" applyBorder="1" applyAlignment="1" applyProtection="1">
      <alignment vertical="center"/>
    </xf>
    <xf numFmtId="10" fontId="11" fillId="5" borderId="1" xfId="0" applyNumberFormat="1" applyFont="1" applyFill="1" applyBorder="1" applyAlignment="1" applyProtection="1">
      <alignment horizontal="center" vertical="center" wrapText="1"/>
    </xf>
    <xf numFmtId="0" fontId="23" fillId="17" borderId="1" xfId="0" applyNumberFormat="1" applyFont="1" applyFill="1" applyBorder="1" applyAlignment="1" applyProtection="1">
      <alignment horizontal="center" vertical="center" wrapText="1"/>
    </xf>
    <xf numFmtId="10" fontId="11" fillId="5" borderId="1" xfId="5" applyNumberFormat="1" applyFont="1" applyFill="1" applyBorder="1" applyAlignment="1" applyProtection="1">
      <alignment horizontal="center" vertical="center" wrapText="1"/>
    </xf>
    <xf numFmtId="0" fontId="23" fillId="17" borderId="6" xfId="0" applyNumberFormat="1" applyFont="1" applyFill="1" applyBorder="1" applyAlignment="1" applyProtection="1">
      <alignment horizontal="center" vertical="center" wrapText="1"/>
    </xf>
    <xf numFmtId="10" fontId="11" fillId="3" borderId="1" xfId="0" applyNumberFormat="1" applyFont="1" applyFill="1" applyBorder="1" applyAlignment="1" applyProtection="1">
      <alignment horizontal="center" vertical="center" wrapText="1"/>
    </xf>
    <xf numFmtId="0" fontId="23" fillId="17" borderId="1" xfId="0" applyNumberFormat="1" applyFont="1" applyFill="1" applyBorder="1" applyAlignment="1" applyProtection="1">
      <alignment horizontal="left" vertical="center" wrapText="1"/>
    </xf>
    <xf numFmtId="15" fontId="23" fillId="17" borderId="1" xfId="0" applyNumberFormat="1" applyFont="1" applyFill="1" applyBorder="1" applyAlignment="1" applyProtection="1">
      <alignment horizontal="center" vertical="center" wrapText="1"/>
    </xf>
    <xf numFmtId="0" fontId="24" fillId="5" borderId="1" xfId="0" applyNumberFormat="1" applyFont="1" applyFill="1" applyBorder="1" applyAlignment="1" applyProtection="1">
      <alignment horizontal="left" vertical="center" wrapText="1"/>
    </xf>
    <xf numFmtId="0" fontId="23" fillId="17" borderId="1" xfId="0" applyNumberFormat="1" applyFont="1" applyFill="1" applyBorder="1" applyAlignment="1" applyProtection="1">
      <alignment vertical="top" wrapText="1"/>
    </xf>
    <xf numFmtId="0" fontId="23" fillId="17" borderId="1" xfId="0" applyNumberFormat="1" applyFont="1" applyFill="1" applyBorder="1" applyAlignment="1" applyProtection="1">
      <alignment horizontal="center" vertical="top" wrapText="1"/>
    </xf>
    <xf numFmtId="0" fontId="25" fillId="17" borderId="1" xfId="0" applyNumberFormat="1" applyFont="1" applyFill="1" applyBorder="1" applyAlignment="1" applyProtection="1">
      <alignment vertical="top" wrapText="1"/>
    </xf>
    <xf numFmtId="0" fontId="16" fillId="5" borderId="1" xfId="3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16" fillId="5" borderId="1" xfId="3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10" borderId="1" xfId="0" applyNumberFormat="1" applyFont="1" applyFill="1" applyBorder="1" applyAlignment="1" applyProtection="1">
      <alignment horizontal="center" vertical="center" wrapText="1"/>
    </xf>
    <xf numFmtId="0" fontId="27" fillId="5" borderId="1" xfId="3" applyNumberFormat="1" applyFont="1" applyFill="1" applyBorder="1" applyAlignment="1" applyProtection="1">
      <alignment vertical="top" wrapText="1"/>
    </xf>
    <xf numFmtId="0" fontId="27" fillId="5" borderId="1" xfId="3" applyNumberFormat="1" applyFont="1" applyFill="1" applyBorder="1" applyAlignment="1" applyProtection="1">
      <alignment horizontal="left" vertical="top" wrapText="1"/>
    </xf>
    <xf numFmtId="0" fontId="27" fillId="17" borderId="1" xfId="3" applyNumberFormat="1" applyFont="1" applyFill="1" applyBorder="1" applyAlignment="1" applyProtection="1">
      <alignment horizontal="left" vertical="top" wrapText="1"/>
    </xf>
    <xf numFmtId="0" fontId="27" fillId="17" borderId="1" xfId="3" applyNumberFormat="1" applyFont="1" applyFill="1" applyBorder="1" applyAlignment="1" applyProtection="1">
      <alignment vertical="top" wrapText="1"/>
    </xf>
    <xf numFmtId="0" fontId="11" fillId="5" borderId="13" xfId="0" applyNumberFormat="1" applyFont="1" applyFill="1" applyBorder="1" applyAlignment="1" applyProtection="1">
      <alignment horizontal="left" vertical="top" wrapText="1"/>
    </xf>
    <xf numFmtId="0" fontId="27" fillId="5" borderId="13" xfId="3" applyNumberFormat="1" applyFont="1" applyFill="1" applyBorder="1" applyAlignment="1" applyProtection="1">
      <alignment horizontal="left" vertical="top" wrapText="1"/>
    </xf>
    <xf numFmtId="0" fontId="27" fillId="5" borderId="15" xfId="3" applyNumberFormat="1" applyFont="1" applyFill="1" applyBorder="1" applyAlignment="1" applyProtection="1">
      <alignment horizontal="left" vertical="top" wrapText="1"/>
    </xf>
    <xf numFmtId="0" fontId="28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vertical="center"/>
    </xf>
    <xf numFmtId="0" fontId="27" fillId="5" borderId="1" xfId="3" applyNumberFormat="1" applyFont="1" applyFill="1" applyBorder="1" applyAlignment="1" applyProtection="1">
      <alignment vertical="center" wrapText="1"/>
    </xf>
    <xf numFmtId="0" fontId="23" fillId="5" borderId="5" xfId="0" applyNumberFormat="1" applyFont="1" applyFill="1" applyBorder="1" applyAlignment="1" applyProtection="1">
      <alignment horizontal="center" vertical="center" wrapText="1"/>
    </xf>
    <xf numFmtId="0" fontId="23" fillId="5" borderId="6" xfId="0" applyNumberFormat="1" applyFont="1" applyFill="1" applyBorder="1" applyAlignment="1" applyProtection="1">
      <alignment horizontal="center" vertical="center"/>
    </xf>
    <xf numFmtId="0" fontId="23" fillId="5" borderId="3" xfId="0" applyNumberFormat="1" applyFont="1" applyFill="1" applyBorder="1" applyAlignment="1" applyProtection="1">
      <alignment horizontal="center" vertical="center"/>
    </xf>
    <xf numFmtId="0" fontId="23" fillId="5" borderId="3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9" fontId="0" fillId="0" borderId="0" xfId="5" applyNumberFormat="1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 applyProtection="1">
      <alignment vertical="center"/>
    </xf>
    <xf numFmtId="41" fontId="0" fillId="0" borderId="0" xfId="2" applyNumberFormat="1" applyFont="1" applyFill="1" applyBorder="1" applyAlignment="1" applyProtection="1">
      <alignment vertical="center"/>
    </xf>
    <xf numFmtId="1" fontId="23" fillId="17" borderId="1" xfId="0" applyNumberFormat="1" applyFont="1" applyFill="1" applyBorder="1" applyAlignment="1" applyProtection="1">
      <alignment vertical="center" wrapText="1"/>
    </xf>
    <xf numFmtId="1" fontId="20" fillId="0" borderId="1" xfId="0" applyNumberFormat="1" applyFont="1" applyFill="1" applyBorder="1" applyAlignment="1" applyProtection="1">
      <alignment vertical="center" wrapText="1"/>
    </xf>
    <xf numFmtId="0" fontId="27" fillId="17" borderId="13" xfId="3" applyNumberFormat="1" applyFont="1" applyFill="1" applyBorder="1" applyAlignment="1" applyProtection="1">
      <alignment vertical="top" wrapText="1"/>
    </xf>
    <xf numFmtId="0" fontId="27" fillId="17" borderId="0" xfId="3" applyNumberFormat="1" applyFont="1" applyFill="1" applyBorder="1" applyAlignment="1" applyProtection="1">
      <alignment vertical="top" wrapText="1"/>
    </xf>
    <xf numFmtId="0" fontId="27" fillId="17" borderId="19" xfId="3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horizontal="right" vertical="center"/>
    </xf>
    <xf numFmtId="165" fontId="0" fillId="0" borderId="0" xfId="2" applyNumberFormat="1" applyFont="1" applyFill="1" applyBorder="1" applyAlignment="1" applyProtection="1">
      <alignment vertical="center"/>
    </xf>
    <xf numFmtId="10" fontId="0" fillId="0" borderId="0" xfId="0" applyNumberFormat="1" applyFont="1" applyFill="1" applyBorder="1" applyAlignment="1" applyProtection="1">
      <alignment vertical="center"/>
    </xf>
    <xf numFmtId="10" fontId="0" fillId="0" borderId="0" xfId="5" applyNumberFormat="1" applyFont="1" applyFill="1" applyBorder="1" applyAlignment="1" applyProtection="1">
      <alignment vertical="center"/>
    </xf>
    <xf numFmtId="0" fontId="27" fillId="5" borderId="1" xfId="3" applyNumberFormat="1" applyFont="1" applyFill="1" applyBorder="1" applyAlignment="1" applyProtection="1">
      <alignment horizontal="left" vertical="center" wrapText="1"/>
    </xf>
    <xf numFmtId="164" fontId="0" fillId="0" borderId="0" xfId="0" applyNumberFormat="1" applyFont="1" applyFill="1" applyBorder="1" applyAlignment="1" applyProtection="1">
      <alignment vertical="center"/>
    </xf>
    <xf numFmtId="2" fontId="0" fillId="0" borderId="0" xfId="0" applyNumberFormat="1" applyFont="1" applyFill="1" applyBorder="1" applyAlignment="1" applyProtection="1">
      <alignment vertical="center"/>
    </xf>
    <xf numFmtId="0" fontId="29" fillId="0" borderId="0" xfId="0" applyNumberFormat="1" applyFont="1" applyFill="1" applyBorder="1" applyAlignment="1" applyProtection="1">
      <alignment horizontal="left" vertical="top"/>
    </xf>
    <xf numFmtId="0" fontId="30" fillId="0" borderId="1" xfId="0" applyNumberFormat="1" applyFont="1" applyFill="1" applyBorder="1" applyAlignment="1" applyProtection="1">
      <alignment horizontal="center" vertical="top" wrapText="1"/>
    </xf>
    <xf numFmtId="0" fontId="30" fillId="5" borderId="1" xfId="0" applyNumberFormat="1" applyFont="1" applyFill="1" applyBorder="1" applyAlignment="1" applyProtection="1">
      <alignment vertical="top" wrapText="1"/>
    </xf>
    <xf numFmtId="0" fontId="31" fillId="5" borderId="1" xfId="3" applyNumberFormat="1" applyFont="1" applyFill="1" applyBorder="1" applyAlignment="1" applyProtection="1">
      <alignment vertical="top" wrapText="1"/>
    </xf>
    <xf numFmtId="0" fontId="31" fillId="5" borderId="6" xfId="3" applyNumberFormat="1" applyFont="1" applyFill="1" applyBorder="1" applyAlignment="1" applyProtection="1">
      <alignment vertical="top" wrapText="1"/>
    </xf>
    <xf numFmtId="0" fontId="31" fillId="5" borderId="9" xfId="3" applyNumberFormat="1" applyFont="1" applyFill="1" applyBorder="1" applyAlignment="1" applyProtection="1">
      <alignment vertical="top" wrapText="1"/>
    </xf>
    <xf numFmtId="0" fontId="31" fillId="17" borderId="1" xfId="3" applyNumberFormat="1" applyFont="1" applyFill="1" applyBorder="1" applyAlignment="1" applyProtection="1">
      <alignment horizontal="center" vertical="top" wrapText="1"/>
    </xf>
    <xf numFmtId="0" fontId="31" fillId="5" borderId="14" xfId="3" applyNumberFormat="1" applyFont="1" applyFill="1" applyBorder="1" applyAlignment="1" applyProtection="1">
      <alignment vertical="top" wrapText="1"/>
    </xf>
    <xf numFmtId="0" fontId="27" fillId="17" borderId="17" xfId="3" applyNumberFormat="1" applyFont="1" applyFill="1" applyBorder="1" applyAlignment="1" applyProtection="1">
      <alignment vertical="top" wrapText="1"/>
    </xf>
    <xf numFmtId="0" fontId="27" fillId="17" borderId="4" xfId="3" applyNumberFormat="1" applyFont="1" applyFill="1" applyBorder="1" applyAlignment="1" applyProtection="1">
      <alignment vertical="top" wrapText="1"/>
    </xf>
    <xf numFmtId="0" fontId="27" fillId="17" borderId="15" xfId="3" applyNumberFormat="1" applyFont="1" applyFill="1" applyBorder="1" applyAlignment="1" applyProtection="1">
      <alignment vertical="top" wrapText="1"/>
    </xf>
    <xf numFmtId="0" fontId="16" fillId="5" borderId="1" xfId="3" applyNumberFormat="1" applyFont="1" applyFill="1" applyBorder="1" applyAlignment="1" applyProtection="1">
      <alignment vertical="top" wrapText="1"/>
    </xf>
    <xf numFmtId="0" fontId="23" fillId="5" borderId="1" xfId="0" applyNumberFormat="1" applyFont="1" applyFill="1" applyBorder="1" applyAlignment="1" applyProtection="1">
      <alignment horizontal="left" vertical="center"/>
    </xf>
    <xf numFmtId="0" fontId="17" fillId="12" borderId="4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/>
    </xf>
    <xf numFmtId="0" fontId="27" fillId="8" borderId="0" xfId="3" applyNumberFormat="1" applyFont="1" applyFill="1" applyBorder="1" applyAlignment="1" applyProtection="1">
      <alignment vertical="center"/>
    </xf>
    <xf numFmtId="0" fontId="32" fillId="0" borderId="1" xfId="0" applyNumberFormat="1" applyFont="1" applyFill="1" applyBorder="1" applyAlignment="1" applyProtection="1">
      <alignment horizontal="center" vertical="top" wrapText="1"/>
    </xf>
    <xf numFmtId="0" fontId="32" fillId="5" borderId="1" xfId="0" applyNumberFormat="1" applyFont="1" applyFill="1" applyBorder="1" applyAlignment="1" applyProtection="1">
      <alignment vertical="top" wrapText="1"/>
    </xf>
    <xf numFmtId="0" fontId="32" fillId="5" borderId="1" xfId="0" applyNumberFormat="1" applyFont="1" applyFill="1" applyBorder="1" applyAlignment="1" applyProtection="1">
      <alignment horizontal="center" vertical="top" wrapText="1"/>
    </xf>
    <xf numFmtId="0" fontId="33" fillId="5" borderId="1" xfId="3" applyNumberFormat="1" applyFont="1" applyFill="1" applyBorder="1" applyAlignment="1" applyProtection="1">
      <alignment vertical="top" wrapText="1"/>
    </xf>
    <xf numFmtId="0" fontId="32" fillId="11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center"/>
    </xf>
    <xf numFmtId="0" fontId="32" fillId="5" borderId="4" xfId="0" applyNumberFormat="1" applyFont="1" applyFill="1" applyBorder="1" applyAlignment="1" applyProtection="1">
      <alignment vertical="top" wrapText="1"/>
    </xf>
    <xf numFmtId="0" fontId="33" fillId="5" borderId="4" xfId="3" applyNumberFormat="1" applyFont="1" applyFill="1" applyBorder="1" applyAlignment="1" applyProtection="1">
      <alignment vertical="top" wrapText="1"/>
    </xf>
    <xf numFmtId="0" fontId="32" fillId="0" borderId="13" xfId="0" applyNumberFormat="1" applyFont="1" applyFill="1" applyBorder="1" applyAlignment="1" applyProtection="1">
      <alignment horizontal="center" vertical="top" wrapText="1"/>
    </xf>
    <xf numFmtId="0" fontId="32" fillId="5" borderId="13" xfId="0" applyNumberFormat="1" applyFont="1" applyFill="1" applyBorder="1" applyAlignment="1" applyProtection="1">
      <alignment vertical="top" wrapText="1"/>
    </xf>
    <xf numFmtId="0" fontId="32" fillId="5" borderId="18" xfId="0" applyNumberFormat="1" applyFont="1" applyFill="1" applyBorder="1" applyAlignment="1" applyProtection="1">
      <alignment vertical="top" wrapText="1"/>
    </xf>
    <xf numFmtId="0" fontId="33" fillId="5" borderId="13" xfId="3" applyNumberFormat="1" applyFont="1" applyFill="1" applyBorder="1" applyAlignment="1" applyProtection="1">
      <alignment vertical="top" wrapText="1"/>
    </xf>
    <xf numFmtId="0" fontId="32" fillId="11" borderId="14" xfId="0" applyNumberFormat="1" applyFont="1" applyFill="1" applyBorder="1" applyAlignment="1" applyProtection="1">
      <alignment horizontal="center" vertical="top" wrapText="1"/>
    </xf>
    <xf numFmtId="0" fontId="34" fillId="5" borderId="1" xfId="0" applyNumberFormat="1" applyFont="1" applyFill="1" applyBorder="1" applyAlignment="1" applyProtection="1">
      <alignment vertical="top" wrapText="1"/>
    </xf>
    <xf numFmtId="0" fontId="32" fillId="5" borderId="18" xfId="0" applyNumberFormat="1" applyFont="1" applyFill="1" applyBorder="1" applyAlignment="1" applyProtection="1">
      <alignment vertical="top"/>
    </xf>
    <xf numFmtId="0" fontId="34" fillId="5" borderId="3" xfId="0" applyNumberFormat="1" applyFont="1" applyFill="1" applyBorder="1" applyAlignment="1" applyProtection="1">
      <alignment vertical="top" wrapText="1"/>
    </xf>
    <xf numFmtId="0" fontId="23" fillId="5" borderId="1" xfId="0" applyNumberFormat="1" applyFont="1" applyFill="1" applyBorder="1" applyAlignment="1" applyProtection="1">
      <alignment horizontal="left" vertical="top" wrapText="1"/>
    </xf>
    <xf numFmtId="0" fontId="11" fillId="11" borderId="1" xfId="0" applyNumberFormat="1" applyFont="1" applyFill="1" applyBorder="1" applyAlignment="1" applyProtection="1">
      <alignment horizontal="center" vertical="top" wrapText="1"/>
    </xf>
    <xf numFmtId="0" fontId="35" fillId="5" borderId="1" xfId="0" applyNumberFormat="1" applyFont="1" applyFill="1" applyBorder="1" applyAlignment="1" applyProtection="1">
      <alignment horizontal="left" vertical="top" wrapText="1"/>
    </xf>
    <xf numFmtId="15" fontId="11" fillId="5" borderId="1" xfId="0" applyNumberFormat="1" applyFont="1" applyFill="1" applyBorder="1" applyAlignment="1" applyProtection="1">
      <alignment horizontal="left" vertical="top" wrapText="1"/>
    </xf>
    <xf numFmtId="0" fontId="11" fillId="13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33" fillId="5" borderId="15" xfId="3" applyNumberFormat="1" applyFont="1" applyFill="1" applyBorder="1" applyAlignment="1" applyProtection="1">
      <alignment vertical="top" wrapText="1"/>
    </xf>
    <xf numFmtId="0" fontId="32" fillId="0" borderId="5" xfId="0" applyNumberFormat="1" applyFont="1" applyFill="1" applyBorder="1" applyAlignment="1" applyProtection="1">
      <alignment horizontal="center" vertical="top" wrapText="1"/>
    </xf>
    <xf numFmtId="0" fontId="32" fillId="5" borderId="16" xfId="0" applyNumberFormat="1" applyFont="1" applyFill="1" applyBorder="1" applyAlignment="1" applyProtection="1">
      <alignment vertical="top" wrapText="1" readingOrder="1"/>
    </xf>
    <xf numFmtId="15" fontId="32" fillId="5" borderId="13" xfId="0" applyNumberFormat="1" applyFont="1" applyFill="1" applyBorder="1" applyAlignment="1" applyProtection="1">
      <alignment horizontal="left" vertical="top" wrapText="1"/>
    </xf>
    <xf numFmtId="0" fontId="33" fillId="5" borderId="14" xfId="3" applyNumberFormat="1" applyFont="1" applyFill="1" applyBorder="1" applyAlignment="1" applyProtection="1">
      <alignment vertical="top" wrapText="1"/>
    </xf>
    <xf numFmtId="0" fontId="33" fillId="17" borderId="13" xfId="3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27" fillId="0" borderId="0" xfId="3" applyNumberFormat="1" applyFont="1" applyFill="1" applyBorder="1" applyAlignment="1" applyProtection="1">
      <alignment vertical="center"/>
    </xf>
    <xf numFmtId="0" fontId="39" fillId="0" borderId="0" xfId="0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center"/>
    </xf>
    <xf numFmtId="0" fontId="11" fillId="10" borderId="1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left" indent="2"/>
    </xf>
    <xf numFmtId="0" fontId="39" fillId="0" borderId="0" xfId="0" applyNumberFormat="1" applyFont="1" applyFill="1" applyBorder="1" applyAlignment="1" applyProtection="1">
      <alignment horizontal="left" vertical="center"/>
    </xf>
    <xf numFmtId="0" fontId="40" fillId="0" borderId="0" xfId="0" applyNumberFormat="1" applyFont="1" applyFill="1" applyBorder="1" applyAlignment="1" applyProtection="1">
      <alignment vertical="center"/>
    </xf>
    <xf numFmtId="9" fontId="11" fillId="0" borderId="0" xfId="5" applyNumberFormat="1" applyFont="1" applyFill="1" applyBorder="1" applyAlignment="1" applyProtection="1">
      <alignment vertical="center"/>
    </xf>
    <xf numFmtId="10" fontId="11" fillId="0" borderId="1" xfId="0" applyNumberFormat="1" applyFont="1" applyFill="1" applyBorder="1" applyAlignment="1" applyProtection="1">
      <alignment horizontal="center" vertical="center"/>
    </xf>
    <xf numFmtId="0" fontId="11" fillId="4" borderId="1" xfId="0" applyNumberFormat="1" applyFont="1" applyFill="1" applyBorder="1" applyAlignment="1" applyProtection="1">
      <alignment vertical="center"/>
    </xf>
    <xf numFmtId="10" fontId="11" fillId="0" borderId="0" xfId="0" applyNumberFormat="1" applyFont="1" applyFill="1" applyBorder="1" applyAlignment="1" applyProtection="1">
      <alignment vertical="center"/>
    </xf>
    <xf numFmtId="0" fontId="27" fillId="0" borderId="0" xfId="3" applyNumberFormat="1" applyFont="1" applyFill="1" applyBorder="1" applyAlignment="1" applyProtection="1">
      <alignment vertical="center"/>
    </xf>
    <xf numFmtId="0" fontId="16" fillId="5" borderId="13" xfId="3" applyNumberFormat="1" applyFont="1" applyFill="1" applyBorder="1" applyAlignment="1" applyProtection="1">
      <alignment vertical="top" wrapText="1"/>
    </xf>
    <xf numFmtId="0" fontId="15" fillId="1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17" fillId="5" borderId="1" xfId="0" applyNumberFormat="1" applyFont="1" applyFill="1" applyBorder="1" applyAlignment="1" applyProtection="1">
      <alignment horizontal="left" vertical="top" wrapText="1"/>
    </xf>
    <xf numFmtId="0" fontId="0" fillId="5" borderId="1" xfId="0" applyNumberFormat="1" applyFont="1" applyFill="1" applyBorder="1" applyProtection="1"/>
    <xf numFmtId="0" fontId="0" fillId="5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left"/>
    </xf>
    <xf numFmtId="0" fontId="30" fillId="0" borderId="0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 wrapText="1"/>
    </xf>
    <xf numFmtId="0" fontId="31" fillId="0" borderId="0" xfId="3" applyNumberFormat="1" applyFont="1" applyFill="1" applyBorder="1" applyAlignment="1" applyProtection="1">
      <alignment vertical="top" wrapText="1"/>
    </xf>
    <xf numFmtId="0" fontId="31" fillId="0" borderId="0" xfId="3" applyNumberFormat="1" applyFont="1" applyFill="1" applyBorder="1" applyAlignment="1" applyProtection="1">
      <alignment horizontal="center" vertical="top" wrapText="1"/>
    </xf>
    <xf numFmtId="0" fontId="16" fillId="0" borderId="0" xfId="3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5" borderId="1" xfId="0" applyNumberFormat="1" applyFont="1" applyFill="1" applyBorder="1" applyAlignment="1" applyProtection="1">
      <alignment vertical="center"/>
    </xf>
    <xf numFmtId="0" fontId="11" fillId="13" borderId="5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1" fillId="0" borderId="10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indent="2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41" fillId="0" borderId="7" xfId="3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2" fontId="11" fillId="0" borderId="0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/>
    </xf>
    <xf numFmtId="0" fontId="23" fillId="0" borderId="1" xfId="0" applyNumberFormat="1" applyFont="1" applyFill="1" applyBorder="1" applyAlignment="1" applyProtection="1">
      <alignment horizontal="left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36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center"/>
    </xf>
    <xf numFmtId="0" fontId="3" fillId="18" borderId="0" xfId="0" applyNumberFormat="1" applyFont="1" applyFill="1" applyBorder="1" applyAlignment="1" applyProtection="1">
      <alignment vertical="center"/>
    </xf>
    <xf numFmtId="0" fontId="0" fillId="18" borderId="0" xfId="0" applyNumberFormat="1" applyFont="1" applyFill="1" applyBorder="1" applyAlignment="1" applyProtection="1">
      <alignment vertical="center"/>
    </xf>
    <xf numFmtId="0" fontId="0" fillId="18" borderId="0" xfId="0" applyNumberFormat="1" applyFont="1" applyFill="1" applyBorder="1" applyAlignment="1" applyProtection="1">
      <alignment horizontal="center" vertical="center"/>
    </xf>
    <xf numFmtId="0" fontId="2" fillId="18" borderId="0" xfId="0" applyNumberFormat="1" applyFont="1" applyFill="1" applyBorder="1" applyAlignment="1" applyProtection="1">
      <alignment vertical="center"/>
    </xf>
    <xf numFmtId="0" fontId="5" fillId="18" borderId="0" xfId="0" applyNumberFormat="1" applyFont="1" applyFill="1" applyBorder="1" applyAlignment="1" applyProtection="1">
      <alignment vertical="center"/>
    </xf>
    <xf numFmtId="0" fontId="4" fillId="18" borderId="0" xfId="0" applyNumberFormat="1" applyFont="1" applyFill="1" applyBorder="1" applyAlignment="1" applyProtection="1">
      <alignment vertical="center"/>
    </xf>
    <xf numFmtId="0" fontId="5" fillId="18" borderId="0" xfId="0" applyNumberFormat="1" applyFont="1" applyFill="1" applyBorder="1" applyAlignment="1" applyProtection="1">
      <alignment horizontal="right" vertical="center"/>
    </xf>
    <xf numFmtId="0" fontId="6" fillId="18" borderId="0" xfId="0" applyNumberFormat="1" applyFont="1" applyFill="1" applyBorder="1" applyAlignment="1" applyProtection="1">
      <alignment vertical="center" wrapText="1"/>
    </xf>
    <xf numFmtId="0" fontId="0" fillId="18" borderId="0" xfId="0" applyNumberFormat="1" applyFont="1" applyFill="1" applyBorder="1" applyAlignment="1" applyProtection="1">
      <alignment horizontal="right" vertical="center"/>
    </xf>
    <xf numFmtId="0" fontId="13" fillId="18" borderId="0" xfId="0" applyNumberFormat="1" applyFont="1" applyFill="1" applyBorder="1" applyAlignment="1" applyProtection="1">
      <alignment vertical="center"/>
    </xf>
    <xf numFmtId="14" fontId="8" fillId="18" borderId="0" xfId="0" applyNumberFormat="1" applyFont="1" applyFill="1" applyBorder="1" applyAlignment="1" applyProtection="1">
      <alignment vertical="center"/>
    </xf>
    <xf numFmtId="0" fontId="8" fillId="18" borderId="0" xfId="0" applyNumberFormat="1" applyFont="1" applyFill="1" applyBorder="1" applyAlignment="1" applyProtection="1">
      <alignment vertical="center"/>
    </xf>
    <xf numFmtId="14" fontId="0" fillId="18" borderId="0" xfId="0" applyNumberFormat="1" applyFont="1" applyFill="1" applyBorder="1" applyAlignment="1" applyProtection="1">
      <alignment vertical="center"/>
    </xf>
    <xf numFmtId="0" fontId="1" fillId="18" borderId="0" xfId="0" applyNumberFormat="1" applyFont="1" applyFill="1" applyBorder="1" applyAlignment="1" applyProtection="1">
      <alignment vertical="center" wrapText="1"/>
    </xf>
    <xf numFmtId="0" fontId="0" fillId="18" borderId="12" xfId="0" applyNumberFormat="1" applyFont="1" applyFill="1" applyBorder="1" applyAlignment="1" applyProtection="1">
      <alignment vertical="center"/>
    </xf>
    <xf numFmtId="0" fontId="21" fillId="18" borderId="0" xfId="0" applyNumberFormat="1" applyFont="1" applyFill="1" applyBorder="1" applyAlignment="1" applyProtection="1">
      <alignment horizontal="center" vertical="center"/>
    </xf>
    <xf numFmtId="0" fontId="42" fillId="18" borderId="0" xfId="0" applyNumberFormat="1" applyFont="1" applyFill="1" applyBorder="1" applyAlignment="1" applyProtection="1">
      <alignment vertical="center"/>
    </xf>
    <xf numFmtId="0" fontId="21" fillId="18" borderId="0" xfId="0" applyNumberFormat="1" applyFont="1" applyFill="1" applyBorder="1" applyAlignment="1" applyProtection="1">
      <alignment vertical="center"/>
    </xf>
    <xf numFmtId="0" fontId="43" fillId="18" borderId="0" xfId="0" applyNumberFormat="1" applyFont="1" applyFill="1" applyBorder="1" applyAlignment="1" applyProtection="1">
      <alignment horizontal="right" vertical="center"/>
    </xf>
    <xf numFmtId="0" fontId="44" fillId="18" borderId="0" xfId="0" applyNumberFormat="1" applyFont="1" applyFill="1" applyBorder="1" applyAlignment="1" applyProtection="1">
      <alignment vertical="center" wrapText="1"/>
    </xf>
    <xf numFmtId="0" fontId="45" fillId="0" borderId="0" xfId="0" applyNumberFormat="1" applyFont="1" applyFill="1" applyBorder="1" applyAlignment="1" applyProtection="1">
      <alignment horizontal="left" vertical="center"/>
    </xf>
    <xf numFmtId="0" fontId="46" fillId="0" borderId="0" xfId="0" applyNumberFormat="1" applyFont="1" applyFill="1" applyBorder="1" applyAlignment="1" applyProtection="1">
      <alignment horizontal="center" vertical="center"/>
    </xf>
    <xf numFmtId="0" fontId="47" fillId="0" borderId="0" xfId="0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Fill="1" applyBorder="1" applyAlignment="1" applyProtection="1">
      <alignment horizontal="center" vertical="top"/>
    </xf>
    <xf numFmtId="0" fontId="47" fillId="0" borderId="0" xfId="0" applyNumberFormat="1" applyFont="1" applyFill="1" applyBorder="1" applyAlignment="1" applyProtection="1">
      <alignment horizontal="center" vertical="center"/>
    </xf>
    <xf numFmtId="0" fontId="48" fillId="0" borderId="0" xfId="0" applyNumberFormat="1" applyFont="1" applyFill="1" applyBorder="1" applyProtection="1"/>
    <xf numFmtId="0" fontId="46" fillId="0" borderId="0" xfId="0" applyNumberFormat="1" applyFont="1" applyFill="1" applyBorder="1" applyAlignment="1" applyProtection="1">
      <alignment wrapText="1"/>
    </xf>
    <xf numFmtId="0" fontId="48" fillId="0" borderId="0" xfId="0" applyNumberFormat="1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center" vertical="top"/>
    </xf>
    <xf numFmtId="0" fontId="49" fillId="0" borderId="0" xfId="0" applyNumberFormat="1" applyFont="1" applyFill="1" applyBorder="1" applyProtection="1"/>
    <xf numFmtId="0" fontId="49" fillId="0" borderId="0" xfId="0" applyNumberFormat="1" applyFont="1" applyFill="1" applyBorder="1" applyAlignment="1" applyProtection="1">
      <alignment horizontal="center"/>
    </xf>
    <xf numFmtId="4" fontId="49" fillId="0" borderId="0" xfId="0" applyNumberFormat="1" applyFont="1" applyFill="1" applyBorder="1" applyAlignment="1" applyProtection="1">
      <alignment horizontal="center"/>
    </xf>
    <xf numFmtId="2" fontId="46" fillId="0" borderId="0" xfId="0" applyNumberFormat="1" applyFont="1" applyFill="1" applyBorder="1" applyAlignment="1" applyProtection="1">
      <alignment horizontal="center" vertical="top"/>
    </xf>
    <xf numFmtId="10" fontId="49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wrapText="1"/>
    </xf>
    <xf numFmtId="0" fontId="42" fillId="18" borderId="0" xfId="0" applyNumberFormat="1" applyFont="1" applyFill="1" applyBorder="1" applyAlignment="1" applyProtection="1">
      <alignment horizontal="left" vertical="center"/>
    </xf>
    <xf numFmtId="0" fontId="42" fillId="18" borderId="0" xfId="0" applyNumberFormat="1" applyFont="1" applyFill="1" applyBorder="1" applyAlignment="1" applyProtection="1">
      <alignment horizontal="right" vertical="center"/>
    </xf>
    <xf numFmtId="0" fontId="7" fillId="6" borderId="0" xfId="0" applyNumberFormat="1" applyFont="1" applyFill="1" applyBorder="1" applyAlignment="1" applyProtection="1">
      <alignment horizontal="center" vertical="center"/>
    </xf>
    <xf numFmtId="0" fontId="7" fillId="7" borderId="0" xfId="0" applyNumberFormat="1" applyFont="1" applyFill="1" applyBorder="1" applyAlignment="1" applyProtection="1">
      <alignment horizontal="center" vertical="center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5" fillId="3" borderId="0" xfId="0" applyNumberFormat="1" applyFont="1" applyFill="1" applyBorder="1" applyAlignment="1" applyProtection="1">
      <alignment horizontal="left" vertical="center"/>
    </xf>
    <xf numFmtId="14" fontId="5" fillId="3" borderId="0" xfId="0" applyNumberFormat="1" applyFont="1" applyFill="1" applyBorder="1" applyAlignment="1" applyProtection="1">
      <alignment horizontal="left" vertical="center"/>
    </xf>
    <xf numFmtId="0" fontId="22" fillId="16" borderId="0" xfId="0" applyNumberFormat="1" applyFont="1" applyFill="1" applyBorder="1" applyAlignment="1" applyProtection="1">
      <alignment horizontal="left" vertical="center"/>
    </xf>
    <xf numFmtId="0" fontId="8" fillId="18" borderId="0" xfId="0" applyNumberFormat="1" applyFont="1" applyFill="1" applyBorder="1" applyAlignment="1" applyProtection="1">
      <alignment horizontal="left" vertical="center"/>
    </xf>
    <xf numFmtId="0" fontId="16" fillId="16" borderId="0" xfId="3" applyNumberFormat="1" applyFont="1" applyFill="1" applyBorder="1" applyAlignment="1" applyProtection="1">
      <alignment horizontal="left" vertical="center"/>
    </xf>
    <xf numFmtId="14" fontId="22" fillId="16" borderId="0" xfId="0" applyNumberFormat="1" applyFont="1" applyFill="1" applyBorder="1" applyAlignment="1" applyProtection="1">
      <alignment horizontal="left" vertical="center"/>
    </xf>
    <xf numFmtId="0" fontId="17" fillId="12" borderId="4" xfId="0" applyNumberFormat="1" applyFont="1" applyFill="1" applyBorder="1" applyAlignment="1" applyProtection="1">
      <alignment horizontal="center" vertical="center" wrapText="1"/>
    </xf>
    <xf numFmtId="0" fontId="17" fillId="12" borderId="3" xfId="0" applyNumberFormat="1" applyFont="1" applyFill="1" applyBorder="1" applyAlignment="1" applyProtection="1">
      <alignment horizontal="center" vertical="center" wrapText="1"/>
    </xf>
    <xf numFmtId="0" fontId="17" fillId="12" borderId="5" xfId="0" applyNumberFormat="1" applyFont="1" applyFill="1" applyBorder="1" applyAlignment="1" applyProtection="1">
      <alignment horizontal="center" vertical="center" wrapText="1"/>
    </xf>
    <xf numFmtId="0" fontId="17" fillId="12" borderId="7" xfId="0" applyNumberFormat="1" applyFont="1" applyFill="1" applyBorder="1" applyAlignment="1" applyProtection="1">
      <alignment horizontal="center" vertical="center" wrapText="1"/>
    </xf>
    <xf numFmtId="0" fontId="17" fillId="12" borderId="6" xfId="0" applyNumberFormat="1" applyFont="1" applyFill="1" applyBorder="1" applyAlignment="1" applyProtection="1">
      <alignment horizontal="center" vertical="center" wrapText="1"/>
    </xf>
    <xf numFmtId="0" fontId="15" fillId="13" borderId="5" xfId="0" applyNumberFormat="1" applyFont="1" applyFill="1" applyBorder="1" applyAlignment="1" applyProtection="1">
      <alignment horizontal="center" vertical="center" wrapText="1"/>
    </xf>
    <xf numFmtId="0" fontId="15" fillId="13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7" fillId="12" borderId="8" xfId="0" applyNumberFormat="1" applyFont="1" applyFill="1" applyBorder="1" applyAlignment="1" applyProtection="1">
      <alignment horizontal="center" vertical="center" wrapText="1"/>
    </xf>
    <xf numFmtId="0" fontId="17" fillId="12" borderId="11" xfId="0" applyNumberFormat="1" applyFont="1" applyFill="1" applyBorder="1" applyAlignment="1" applyProtection="1">
      <alignment horizontal="center" vertical="center" wrapText="1"/>
    </xf>
    <xf numFmtId="0" fontId="17" fillId="12" borderId="9" xfId="0" applyNumberFormat="1" applyFont="1" applyFill="1" applyBorder="1" applyAlignment="1" applyProtection="1">
      <alignment horizontal="center" vertical="center" wrapText="1"/>
    </xf>
    <xf numFmtId="0" fontId="17" fillId="14" borderId="1" xfId="0" applyNumberFormat="1" applyFont="1" applyFill="1" applyBorder="1" applyAlignment="1" applyProtection="1">
      <alignment horizontal="center" vertical="center" wrapText="1"/>
    </xf>
    <xf numFmtId="0" fontId="17" fillId="12" borderId="2" xfId="0" applyNumberFormat="1" applyFont="1" applyFill="1" applyBorder="1" applyAlignment="1" applyProtection="1">
      <alignment horizontal="center" vertical="center" wrapText="1"/>
    </xf>
    <xf numFmtId="0" fontId="17" fillId="12" borderId="1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12" borderId="20" xfId="0" applyNumberFormat="1" applyFont="1" applyFill="1" applyBorder="1" applyAlignment="1" applyProtection="1">
      <alignment horizontal="center" vertical="center" wrapText="1"/>
    </xf>
    <xf numFmtId="0" fontId="17" fillId="9" borderId="1" xfId="0" applyNumberFormat="1" applyFont="1" applyFill="1" applyBorder="1" applyAlignment="1" applyProtection="1">
      <alignment horizontal="center" vertical="center" wrapText="1"/>
    </xf>
    <xf numFmtId="0" fontId="17" fillId="9" borderId="4" xfId="0" applyNumberFormat="1" applyFont="1" applyFill="1" applyBorder="1" applyAlignment="1" applyProtection="1">
      <alignment horizontal="center" vertical="center" wrapText="1"/>
    </xf>
    <xf numFmtId="0" fontId="17" fillId="9" borderId="3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left" vertical="top" wrapText="1"/>
    </xf>
    <xf numFmtId="0" fontId="17" fillId="0" borderId="7" xfId="0" applyNumberFormat="1" applyFont="1" applyFill="1" applyBorder="1" applyAlignment="1" applyProtection="1">
      <alignment horizontal="left" vertical="top" wrapText="1"/>
    </xf>
    <xf numFmtId="0" fontId="17" fillId="0" borderId="6" xfId="0" applyNumberFormat="1" applyFont="1" applyFill="1" applyBorder="1" applyAlignment="1" applyProtection="1">
      <alignment horizontal="left" vertical="top" wrapText="1"/>
    </xf>
    <xf numFmtId="0" fontId="17" fillId="9" borderId="5" xfId="0" applyNumberFormat="1" applyFont="1" applyFill="1" applyBorder="1" applyAlignment="1" applyProtection="1">
      <alignment horizontal="center" vertical="center" wrapText="1"/>
    </xf>
    <xf numFmtId="0" fontId="17" fillId="9" borderId="7" xfId="0" applyNumberFormat="1" applyFont="1" applyFill="1" applyBorder="1" applyAlignment="1" applyProtection="1">
      <alignment horizontal="center" vertical="center" wrapText="1"/>
    </xf>
    <xf numFmtId="0" fontId="17" fillId="9" borderId="6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</cellXfs>
  <cellStyles count="7">
    <cellStyle name="Comma" xfId="1" builtinId="3"/>
    <cellStyle name="Comma [0]" xfId="2" builtinId="6"/>
    <cellStyle name="Hyperlink" xfId="3" builtinId="8"/>
    <cellStyle name="Hyperlink 2" xfId="4" xr:uid="{00000000-0005-0000-0000-000003000000}"/>
    <cellStyle name="Normal" xfId="0" builtinId="0"/>
    <cellStyle name="Percent" xfId="5" builtinId="5"/>
    <cellStyle name="Percent 2" xfId="6" xr:uid="{00000000-0005-0000-0000-000006000000}"/>
  </cellStyles>
  <dxfs count="14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66FF"/>
      <color rgb="FF00FF00"/>
      <color rgb="FF66FF33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1"/>
  <sheetViews>
    <sheetView tabSelected="1" zoomScale="99" zoomScaleNormal="103" workbookViewId="0">
      <selection activeCell="G41" sqref="G41"/>
    </sheetView>
  </sheetViews>
  <sheetFormatPr defaultColWidth="8.88671875" defaultRowHeight="15" customHeight="1"/>
  <cols>
    <col min="1" max="1" width="3.88671875" style="1" customWidth="1"/>
    <col min="2" max="8" width="8.88671875" style="1" customWidth="1"/>
    <col min="9" max="9" width="2.44140625" style="1" customWidth="1"/>
    <col min="10" max="12" width="8.88671875" style="1" customWidth="1"/>
    <col min="13" max="14" width="3.109375" style="1" customWidth="1"/>
    <col min="15" max="24" width="8.88671875" style="1" customWidth="1"/>
    <col min="25" max="25" width="2.88671875" style="1" customWidth="1"/>
    <col min="26" max="26" width="8.88671875" style="1" customWidth="1"/>
    <col min="27" max="16384" width="8.88671875" style="1"/>
  </cols>
  <sheetData>
    <row r="1" spans="1:25" ht="15" customHeight="1">
      <c r="A1" s="200"/>
      <c r="B1" s="200"/>
      <c r="C1" s="200"/>
      <c r="D1" s="201"/>
      <c r="E1" s="201"/>
      <c r="F1" s="201"/>
      <c r="G1" s="201"/>
      <c r="H1" s="202"/>
      <c r="I1" s="202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25" ht="27" customHeight="1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</row>
    <row r="3" spans="1:25" ht="27" customHeight="1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</row>
    <row r="4" spans="1:25" ht="15" customHeight="1">
      <c r="A4" s="201"/>
      <c r="B4" s="201"/>
      <c r="C4" s="201"/>
      <c r="D4" s="201"/>
      <c r="E4" s="201"/>
      <c r="F4" s="201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1"/>
      <c r="U4" s="201"/>
      <c r="V4" s="201"/>
      <c r="W4" s="201"/>
      <c r="X4" s="201"/>
      <c r="Y4" s="201"/>
    </row>
    <row r="5" spans="1:25" s="2" customFormat="1" ht="23.4">
      <c r="A5" s="201"/>
      <c r="B5" s="204"/>
      <c r="C5" s="216" t="s">
        <v>2</v>
      </c>
      <c r="D5" s="206"/>
      <c r="E5" s="204"/>
      <c r="F5" s="206"/>
      <c r="G5" s="218" t="s">
        <v>3</v>
      </c>
      <c r="H5" s="241" t="s">
        <v>4</v>
      </c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04"/>
    </row>
    <row r="6" spans="1:25" s="2" customFormat="1" ht="5.25" customHeight="1">
      <c r="A6" s="201"/>
      <c r="B6" s="204"/>
      <c r="C6" s="217"/>
      <c r="D6" s="206"/>
      <c r="E6" s="204"/>
      <c r="F6" s="206"/>
      <c r="G6" s="218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4"/>
    </row>
    <row r="7" spans="1:25" s="2" customFormat="1" ht="23.4">
      <c r="A7" s="201"/>
      <c r="B7" s="204"/>
      <c r="C7" s="216" t="s">
        <v>5</v>
      </c>
      <c r="D7" s="206"/>
      <c r="E7" s="204"/>
      <c r="F7" s="206"/>
      <c r="G7" s="218" t="s">
        <v>3</v>
      </c>
      <c r="H7" s="242"/>
      <c r="I7" s="242"/>
      <c r="J7" s="242"/>
      <c r="K7" s="242"/>
      <c r="L7" s="242"/>
      <c r="M7" s="242"/>
      <c r="N7" s="242"/>
      <c r="O7" s="207"/>
      <c r="P7" s="207"/>
      <c r="Q7" s="207"/>
      <c r="R7" s="207"/>
      <c r="S7" s="207"/>
      <c r="T7" s="207"/>
      <c r="U7" s="204"/>
      <c r="V7" s="204"/>
      <c r="W7" s="204"/>
      <c r="X7" s="204"/>
      <c r="Y7" s="204"/>
    </row>
    <row r="8" spans="1:25" s="2" customFormat="1" ht="23.4" hidden="1">
      <c r="A8" s="201"/>
      <c r="B8" s="204"/>
      <c r="C8" s="216"/>
      <c r="D8" s="206"/>
      <c r="E8" s="204"/>
      <c r="F8" s="206"/>
      <c r="G8" s="219"/>
      <c r="H8" s="4"/>
      <c r="I8" s="4"/>
      <c r="J8" s="4"/>
      <c r="K8" s="4"/>
      <c r="L8" s="4"/>
      <c r="M8" s="4"/>
      <c r="N8" s="4"/>
      <c r="O8" s="207"/>
      <c r="P8" s="207"/>
      <c r="Q8" s="207"/>
      <c r="R8" s="207"/>
      <c r="S8" s="207"/>
      <c r="T8" s="207"/>
      <c r="U8" s="204"/>
      <c r="V8" s="204"/>
      <c r="W8" s="204"/>
      <c r="X8" s="204"/>
      <c r="Y8" s="204"/>
    </row>
    <row r="9" spans="1:25" s="2" customFormat="1" ht="23.4" hidden="1">
      <c r="A9" s="201"/>
      <c r="B9" s="204"/>
      <c r="C9" s="217"/>
      <c r="D9" s="206"/>
      <c r="E9" s="204"/>
      <c r="F9" s="206"/>
      <c r="G9" s="218"/>
      <c r="H9" s="48" t="s">
        <v>6</v>
      </c>
      <c r="I9" s="48"/>
      <c r="J9" s="3"/>
      <c r="K9" s="3"/>
      <c r="L9" s="3"/>
      <c r="M9" s="3"/>
      <c r="N9" s="3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4"/>
    </row>
    <row r="10" spans="1:25" s="2" customFormat="1" ht="23.4" hidden="1">
      <c r="A10" s="201"/>
      <c r="B10" s="204"/>
      <c r="C10" s="217"/>
      <c r="D10" s="206"/>
      <c r="E10" s="204"/>
      <c r="F10" s="206"/>
      <c r="G10" s="218"/>
      <c r="H10" s="48" t="s">
        <v>7</v>
      </c>
      <c r="I10" s="48"/>
      <c r="J10" s="3"/>
      <c r="K10" s="3"/>
      <c r="L10" s="3"/>
      <c r="M10" s="3"/>
      <c r="N10" s="3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4"/>
    </row>
    <row r="11" spans="1:25" s="2" customFormat="1" ht="23.4" hidden="1">
      <c r="A11" s="201"/>
      <c r="B11" s="204"/>
      <c r="C11" s="217"/>
      <c r="D11" s="206"/>
      <c r="E11" s="204"/>
      <c r="F11" s="206"/>
      <c r="G11" s="218"/>
      <c r="H11" s="48" t="s">
        <v>8</v>
      </c>
      <c r="I11" s="48"/>
      <c r="J11" s="3"/>
      <c r="K11" s="3"/>
      <c r="L11" s="3"/>
      <c r="M11" s="3"/>
      <c r="N11" s="3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4"/>
    </row>
    <row r="12" spans="1:25" s="2" customFormat="1" ht="23.4" hidden="1">
      <c r="A12" s="201"/>
      <c r="B12" s="204"/>
      <c r="C12" s="217"/>
      <c r="D12" s="206"/>
      <c r="E12" s="204"/>
      <c r="F12" s="206"/>
      <c r="G12" s="218"/>
      <c r="H12" s="48" t="s">
        <v>9</v>
      </c>
      <c r="I12" s="48"/>
      <c r="J12" s="3"/>
      <c r="K12" s="3"/>
      <c r="L12" s="3"/>
      <c r="M12" s="3"/>
      <c r="N12" s="3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4"/>
    </row>
    <row r="13" spans="1:25" s="2" customFormat="1" ht="23.4" hidden="1">
      <c r="A13" s="201"/>
      <c r="B13" s="204"/>
      <c r="C13" s="217"/>
      <c r="D13" s="206"/>
      <c r="E13" s="204"/>
      <c r="F13" s="206"/>
      <c r="G13" s="218"/>
      <c r="H13" s="48" t="s">
        <v>10</v>
      </c>
      <c r="I13" s="48"/>
      <c r="J13" s="3"/>
      <c r="K13" s="3"/>
      <c r="L13" s="3"/>
      <c r="M13" s="3"/>
      <c r="N13" s="3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4"/>
    </row>
    <row r="14" spans="1:25" s="2" customFormat="1" ht="23.4" hidden="1">
      <c r="A14" s="201"/>
      <c r="B14" s="204"/>
      <c r="C14" s="217"/>
      <c r="D14" s="206"/>
      <c r="E14" s="204"/>
      <c r="F14" s="206"/>
      <c r="G14" s="218"/>
      <c r="H14" s="48" t="s">
        <v>11</v>
      </c>
      <c r="I14" s="48"/>
      <c r="J14" s="3"/>
      <c r="K14" s="3"/>
      <c r="L14" s="3"/>
      <c r="M14" s="3"/>
      <c r="N14" s="3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4"/>
    </row>
    <row r="15" spans="1:25" s="2" customFormat="1" ht="23.4" hidden="1">
      <c r="A15" s="201"/>
      <c r="B15" s="204"/>
      <c r="C15" s="217"/>
      <c r="D15" s="206"/>
      <c r="E15" s="204"/>
      <c r="F15" s="206"/>
      <c r="G15" s="218"/>
      <c r="H15" s="48" t="s">
        <v>12</v>
      </c>
      <c r="I15" s="48"/>
      <c r="J15" s="3"/>
      <c r="K15" s="3"/>
      <c r="L15" s="3"/>
      <c r="M15" s="3"/>
      <c r="N15" s="3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4"/>
    </row>
    <row r="16" spans="1:25" s="2" customFormat="1" ht="5.4" customHeight="1">
      <c r="A16" s="201"/>
      <c r="B16" s="204"/>
      <c r="C16" s="217"/>
      <c r="D16" s="206"/>
      <c r="E16" s="204"/>
      <c r="F16" s="206"/>
      <c r="G16" s="218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4"/>
    </row>
    <row r="17" spans="1:25" s="2" customFormat="1" ht="23.4">
      <c r="A17" s="201"/>
      <c r="B17" s="204"/>
      <c r="C17" s="216" t="s">
        <v>13</v>
      </c>
      <c r="D17" s="206"/>
      <c r="E17" s="204"/>
      <c r="F17" s="206"/>
      <c r="G17" s="218" t="s">
        <v>3</v>
      </c>
      <c r="H17" s="242"/>
      <c r="I17" s="242"/>
      <c r="J17" s="242"/>
      <c r="K17" s="207" t="str">
        <f>IF(H17="Minimum","Studi telah mendapt ijin pembukaan program studi baru. Pengajuan usulan akreditasi pertama","")</f>
        <v/>
      </c>
      <c r="L17" s="205"/>
      <c r="M17" s="207"/>
      <c r="N17" s="207"/>
      <c r="O17" s="207"/>
      <c r="P17" s="207"/>
      <c r="Q17" s="207"/>
      <c r="R17" s="207"/>
      <c r="S17" s="207"/>
      <c r="T17" s="207"/>
      <c r="U17" s="204"/>
      <c r="V17" s="204"/>
      <c r="W17" s="204"/>
      <c r="X17" s="204"/>
      <c r="Y17" s="204"/>
    </row>
    <row r="18" spans="1:25" s="2" customFormat="1" ht="23.4" hidden="1">
      <c r="A18" s="201"/>
      <c r="B18" s="204"/>
      <c r="C18" s="216"/>
      <c r="D18" s="206"/>
      <c r="E18" s="204"/>
      <c r="F18" s="206"/>
      <c r="G18" s="218"/>
      <c r="H18" s="4"/>
      <c r="I18" s="4"/>
      <c r="J18" s="4"/>
      <c r="K18" s="4"/>
      <c r="L18" s="5"/>
      <c r="M18" s="4"/>
      <c r="N18" s="4"/>
      <c r="O18" s="207"/>
      <c r="P18" s="207"/>
      <c r="Q18" s="207"/>
      <c r="R18" s="207"/>
      <c r="S18" s="207"/>
      <c r="T18" s="207"/>
      <c r="U18" s="204"/>
      <c r="V18" s="204"/>
      <c r="W18" s="204"/>
      <c r="X18" s="204"/>
      <c r="Y18" s="204"/>
    </row>
    <row r="19" spans="1:25" s="2" customFormat="1" ht="23.4" hidden="1">
      <c r="A19" s="201"/>
      <c r="B19" s="204"/>
      <c r="C19" s="217"/>
      <c r="D19" s="206"/>
      <c r="E19" s="204"/>
      <c r="F19" s="206"/>
      <c r="G19" s="218"/>
      <c r="H19" s="48" t="s">
        <v>14</v>
      </c>
      <c r="I19" s="3"/>
      <c r="J19" s="3"/>
      <c r="K19" s="3"/>
      <c r="L19" s="3"/>
      <c r="M19" s="3"/>
      <c r="N19" s="3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4"/>
    </row>
    <row r="20" spans="1:25" s="2" customFormat="1" ht="23.4" hidden="1">
      <c r="A20" s="201"/>
      <c r="B20" s="204"/>
      <c r="C20" s="217"/>
      <c r="D20" s="206"/>
      <c r="E20" s="204"/>
      <c r="F20" s="206"/>
      <c r="G20" s="218"/>
      <c r="H20" s="48" t="s">
        <v>15</v>
      </c>
      <c r="I20" s="3"/>
      <c r="J20" s="3"/>
      <c r="K20" s="3"/>
      <c r="L20" s="3"/>
      <c r="M20" s="3"/>
      <c r="N20" s="3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4"/>
    </row>
    <row r="21" spans="1:25" s="2" customFormat="1" ht="23.4" hidden="1">
      <c r="A21" s="201"/>
      <c r="B21" s="204"/>
      <c r="C21" s="217"/>
      <c r="D21" s="206"/>
      <c r="E21" s="204"/>
      <c r="F21" s="206"/>
      <c r="G21" s="218"/>
      <c r="H21" s="48" t="s">
        <v>16</v>
      </c>
      <c r="I21" s="3"/>
      <c r="J21" s="3"/>
      <c r="K21" s="3"/>
      <c r="L21" s="3"/>
      <c r="M21" s="3"/>
      <c r="N21" s="3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4"/>
    </row>
    <row r="22" spans="1:25" s="2" customFormat="1" ht="23.4" hidden="1">
      <c r="A22" s="201"/>
      <c r="B22" s="204"/>
      <c r="C22" s="217"/>
      <c r="D22" s="206"/>
      <c r="E22" s="204"/>
      <c r="F22" s="206"/>
      <c r="G22" s="218"/>
      <c r="H22" s="48" t="s">
        <v>17</v>
      </c>
      <c r="I22" s="3"/>
      <c r="J22" s="3"/>
      <c r="K22" s="3"/>
      <c r="L22" s="3"/>
      <c r="M22" s="3"/>
      <c r="N22" s="3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4"/>
    </row>
    <row r="23" spans="1:25" s="2" customFormat="1" ht="23.4" hidden="1">
      <c r="A23" s="201"/>
      <c r="B23" s="204"/>
      <c r="C23" s="217"/>
      <c r="D23" s="206"/>
      <c r="E23" s="204"/>
      <c r="F23" s="206"/>
      <c r="G23" s="218"/>
      <c r="H23" s="48" t="s">
        <v>18</v>
      </c>
      <c r="I23" s="3"/>
      <c r="J23" s="3"/>
      <c r="K23" s="3"/>
      <c r="L23" s="3"/>
      <c r="M23" s="3"/>
      <c r="N23" s="3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4"/>
    </row>
    <row r="24" spans="1:25" s="2" customFormat="1" ht="23.4" hidden="1">
      <c r="A24" s="201"/>
      <c r="B24" s="204"/>
      <c r="C24" s="217"/>
      <c r="D24" s="206"/>
      <c r="E24" s="204"/>
      <c r="F24" s="206"/>
      <c r="G24" s="218"/>
      <c r="H24" s="48" t="s">
        <v>19</v>
      </c>
      <c r="I24" s="3"/>
      <c r="J24" s="3"/>
      <c r="K24" s="3"/>
      <c r="L24" s="3"/>
      <c r="M24" s="3"/>
      <c r="N24" s="3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4"/>
    </row>
    <row r="25" spans="1:25" s="2" customFormat="1" ht="23.4" hidden="1">
      <c r="A25" s="201"/>
      <c r="B25" s="204"/>
      <c r="C25" s="217"/>
      <c r="D25" s="206"/>
      <c r="E25" s="204"/>
      <c r="F25" s="206"/>
      <c r="G25" s="218"/>
      <c r="H25" s="48" t="s">
        <v>20</v>
      </c>
      <c r="I25" s="3"/>
      <c r="J25" s="3"/>
      <c r="K25" s="3"/>
      <c r="L25" s="3"/>
      <c r="M25" s="3"/>
      <c r="N25" s="3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4"/>
    </row>
    <row r="26" spans="1:25" s="2" customFormat="1" ht="5.25" customHeight="1">
      <c r="A26" s="201"/>
      <c r="B26" s="204"/>
      <c r="C26" s="217"/>
      <c r="D26" s="206"/>
      <c r="E26" s="204"/>
      <c r="F26" s="206"/>
      <c r="G26" s="218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4"/>
    </row>
    <row r="27" spans="1:25" s="2" customFormat="1" ht="23.4">
      <c r="A27" s="201"/>
      <c r="B27" s="204"/>
      <c r="C27" s="216" t="s">
        <v>21</v>
      </c>
      <c r="D27" s="206"/>
      <c r="E27" s="204"/>
      <c r="F27" s="206"/>
      <c r="G27" s="218" t="s">
        <v>3</v>
      </c>
      <c r="H27" s="242"/>
      <c r="I27" s="242"/>
      <c r="J27" s="242"/>
      <c r="K27" s="242"/>
      <c r="L27" s="242"/>
      <c r="M27" s="242"/>
      <c r="N27" s="242"/>
      <c r="O27" s="207"/>
      <c r="P27" s="207"/>
      <c r="Q27" s="207"/>
      <c r="R27" s="207"/>
      <c r="S27" s="207"/>
      <c r="T27" s="207"/>
      <c r="U27" s="204"/>
      <c r="V27" s="204"/>
      <c r="W27" s="204"/>
      <c r="X27" s="204"/>
      <c r="Y27" s="204"/>
    </row>
    <row r="28" spans="1:25" s="2" customFormat="1" ht="5.4" customHeight="1">
      <c r="A28" s="201"/>
      <c r="B28" s="204"/>
      <c r="C28" s="217"/>
      <c r="D28" s="206"/>
      <c r="E28" s="204"/>
      <c r="F28" s="206"/>
      <c r="G28" s="218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4"/>
    </row>
    <row r="29" spans="1:25" s="2" customFormat="1" ht="24" customHeight="1">
      <c r="A29" s="201"/>
      <c r="B29" s="204"/>
      <c r="C29" s="216" t="s">
        <v>22</v>
      </c>
      <c r="D29" s="206"/>
      <c r="E29" s="204"/>
      <c r="F29" s="206"/>
      <c r="G29" s="218" t="s">
        <v>3</v>
      </c>
      <c r="H29" s="243"/>
      <c r="I29" s="243"/>
      <c r="J29" s="243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4"/>
      <c r="V29" s="204"/>
      <c r="W29" s="204"/>
      <c r="X29" s="204"/>
      <c r="Y29" s="204"/>
    </row>
    <row r="30" spans="1:25" s="2" customFormat="1" ht="5.4" customHeight="1">
      <c r="A30" s="201"/>
      <c r="B30" s="204"/>
      <c r="C30" s="217"/>
      <c r="D30" s="206"/>
      <c r="E30" s="204"/>
      <c r="F30" s="206"/>
      <c r="G30" s="218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4"/>
    </row>
    <row r="31" spans="1:25" s="2" customFormat="1" ht="23.4">
      <c r="A31" s="201"/>
      <c r="B31" s="204"/>
      <c r="C31" s="216" t="s">
        <v>23</v>
      </c>
      <c r="D31" s="206"/>
      <c r="E31" s="204"/>
      <c r="F31" s="206"/>
      <c r="G31" s="218" t="s">
        <v>3</v>
      </c>
      <c r="H31" s="241" t="s">
        <v>24</v>
      </c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04"/>
    </row>
    <row r="32" spans="1:25" s="2" customFormat="1" ht="5.4" customHeight="1">
      <c r="A32" s="201"/>
      <c r="B32" s="204"/>
      <c r="C32" s="217"/>
      <c r="D32" s="206"/>
      <c r="E32" s="204"/>
      <c r="F32" s="206"/>
      <c r="G32" s="21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04"/>
    </row>
    <row r="33" spans="1:25" s="2" customFormat="1" ht="23.4">
      <c r="A33" s="201"/>
      <c r="B33" s="204"/>
      <c r="C33" s="216" t="s">
        <v>25</v>
      </c>
      <c r="D33" s="206"/>
      <c r="E33" s="204"/>
      <c r="F33" s="206"/>
      <c r="G33" s="218" t="s">
        <v>3</v>
      </c>
      <c r="H33" s="244" t="s">
        <v>26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04"/>
    </row>
    <row r="34" spans="1:25" s="2" customFormat="1" ht="5.4" customHeight="1">
      <c r="A34" s="201"/>
      <c r="B34" s="204"/>
      <c r="C34" s="217"/>
      <c r="D34" s="206"/>
      <c r="E34" s="204"/>
      <c r="F34" s="206"/>
      <c r="G34" s="21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204"/>
    </row>
    <row r="35" spans="1:25" s="2" customFormat="1" ht="24.75" hidden="1" customHeight="1">
      <c r="A35" s="201"/>
      <c r="B35" s="204"/>
      <c r="C35" s="217"/>
      <c r="D35" s="206"/>
      <c r="E35" s="204"/>
      <c r="F35" s="206"/>
      <c r="G35" s="218"/>
      <c r="H35" s="48"/>
      <c r="I35" s="4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204"/>
    </row>
    <row r="36" spans="1:25" s="2" customFormat="1" ht="24.75" hidden="1" customHeight="1">
      <c r="A36" s="201"/>
      <c r="B36" s="204"/>
      <c r="C36" s="217"/>
      <c r="D36" s="206"/>
      <c r="E36" s="204"/>
      <c r="F36" s="206"/>
      <c r="G36" s="218"/>
      <c r="H36" s="48" t="s">
        <v>27</v>
      </c>
      <c r="I36" s="4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04"/>
    </row>
    <row r="37" spans="1:25" s="2" customFormat="1" ht="24.75" hidden="1" customHeight="1">
      <c r="A37" s="201"/>
      <c r="B37" s="204"/>
      <c r="C37" s="217"/>
      <c r="D37" s="206"/>
      <c r="E37" s="204"/>
      <c r="F37" s="206"/>
      <c r="G37" s="218"/>
      <c r="H37" s="48" t="s">
        <v>28</v>
      </c>
      <c r="I37" s="4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04"/>
    </row>
    <row r="38" spans="1:25" s="2" customFormat="1" ht="24.75" hidden="1" customHeight="1">
      <c r="A38" s="201"/>
      <c r="B38" s="204"/>
      <c r="C38" s="217"/>
      <c r="D38" s="206"/>
      <c r="E38" s="204"/>
      <c r="F38" s="206"/>
      <c r="G38" s="218"/>
      <c r="H38" s="48" t="s">
        <v>29</v>
      </c>
      <c r="I38" s="4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04"/>
    </row>
    <row r="39" spans="1:25" s="2" customFormat="1" ht="24.75" hidden="1" customHeight="1">
      <c r="A39" s="201"/>
      <c r="B39" s="204"/>
      <c r="C39" s="217"/>
      <c r="D39" s="206"/>
      <c r="E39" s="204"/>
      <c r="F39" s="206"/>
      <c r="G39" s="218"/>
      <c r="H39" s="48" t="s">
        <v>30</v>
      </c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04"/>
    </row>
    <row r="40" spans="1:25" s="2" customFormat="1" ht="5.4" hidden="1" customHeight="1">
      <c r="A40" s="201"/>
      <c r="B40" s="204"/>
      <c r="C40" s="217"/>
      <c r="D40" s="206"/>
      <c r="E40" s="204"/>
      <c r="F40" s="206"/>
      <c r="G40" s="21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04"/>
    </row>
    <row r="41" spans="1:25" s="2" customFormat="1" ht="24" customHeight="1">
      <c r="A41" s="201"/>
      <c r="B41" s="204"/>
      <c r="C41" s="216" t="s">
        <v>31</v>
      </c>
      <c r="D41" s="206"/>
      <c r="E41" s="204"/>
      <c r="F41" s="206"/>
      <c r="G41" s="218" t="s">
        <v>3</v>
      </c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04"/>
    </row>
    <row r="42" spans="1:25" s="2" customFormat="1" ht="5.4" customHeight="1">
      <c r="A42" s="201"/>
      <c r="B42" s="204"/>
      <c r="C42" s="204"/>
      <c r="D42" s="206"/>
      <c r="E42" s="204"/>
      <c r="F42" s="206"/>
      <c r="G42" s="21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04"/>
    </row>
    <row r="43" spans="1:25" s="2" customFormat="1" ht="24" customHeight="1">
      <c r="A43" s="201"/>
      <c r="B43" s="204"/>
      <c r="C43" s="205"/>
      <c r="D43" s="206"/>
      <c r="E43" s="204"/>
      <c r="F43" s="206"/>
      <c r="G43" s="218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04"/>
    </row>
    <row r="44" spans="1:25" s="2" customFormat="1" ht="5.4" customHeight="1">
      <c r="A44" s="201"/>
      <c r="B44" s="204"/>
      <c r="C44" s="204"/>
      <c r="D44" s="206"/>
      <c r="E44" s="204"/>
      <c r="F44" s="206"/>
      <c r="G44" s="218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206"/>
      <c r="V44" s="206"/>
      <c r="W44" s="3"/>
      <c r="X44" s="3"/>
      <c r="Y44" s="204"/>
    </row>
    <row r="45" spans="1:25" s="2" customFormat="1" ht="24" customHeight="1">
      <c r="A45" s="201"/>
      <c r="B45" s="204"/>
      <c r="C45" s="205"/>
      <c r="D45" s="206"/>
      <c r="E45" s="204"/>
      <c r="F45" s="206"/>
      <c r="G45" s="218"/>
      <c r="H45" s="237" t="s">
        <v>32</v>
      </c>
      <c r="I45" s="237"/>
      <c r="J45" s="237"/>
      <c r="K45" s="237"/>
      <c r="L45" s="50"/>
      <c r="M45" s="7"/>
      <c r="N45" s="7"/>
      <c r="O45" s="7"/>
      <c r="P45" s="7"/>
      <c r="Q45" s="7"/>
      <c r="R45" s="7"/>
      <c r="S45" s="7"/>
      <c r="T45" s="7"/>
      <c r="U45" s="238" t="s">
        <v>33</v>
      </c>
      <c r="V45" s="238"/>
      <c r="W45" s="244"/>
      <c r="X45" s="244"/>
      <c r="Y45" s="204"/>
    </row>
    <row r="46" spans="1:25" s="2" customFormat="1" ht="5.4" customHeight="1">
      <c r="A46" s="201"/>
      <c r="B46" s="204"/>
      <c r="C46" s="204"/>
      <c r="D46" s="206"/>
      <c r="E46" s="204"/>
      <c r="F46" s="206"/>
      <c r="G46" s="218"/>
      <c r="H46" s="3"/>
      <c r="I46" s="3"/>
      <c r="J46" s="3"/>
      <c r="K46" s="3"/>
      <c r="L46" s="3"/>
      <c r="M46" s="3"/>
      <c r="N46" s="3"/>
      <c r="O46" s="206"/>
      <c r="P46" s="206"/>
      <c r="Q46" s="206"/>
      <c r="R46" s="206"/>
      <c r="S46" s="206"/>
      <c r="T46" s="206"/>
      <c r="U46" s="204"/>
      <c r="V46" s="204"/>
      <c r="W46" s="206"/>
      <c r="X46" s="206"/>
      <c r="Y46" s="204"/>
    </row>
    <row r="47" spans="1:25" s="2" customFormat="1" ht="24" customHeight="1">
      <c r="A47" s="201"/>
      <c r="B47" s="204"/>
      <c r="C47" s="216" t="s">
        <v>34</v>
      </c>
      <c r="D47" s="206"/>
      <c r="E47" s="204"/>
      <c r="F47" s="206"/>
      <c r="G47" s="218" t="s">
        <v>3</v>
      </c>
      <c r="H47" s="244"/>
      <c r="I47" s="244"/>
      <c r="J47" s="244"/>
      <c r="K47" s="244"/>
      <c r="L47" s="244"/>
      <c r="M47" s="244"/>
      <c r="N47" s="244"/>
      <c r="O47" s="207"/>
      <c r="P47" s="207"/>
      <c r="Q47" s="207"/>
      <c r="R47" s="207"/>
      <c r="S47" s="207"/>
      <c r="T47" s="207"/>
      <c r="U47" s="204"/>
      <c r="V47" s="204"/>
      <c r="W47" s="204"/>
      <c r="X47" s="204"/>
      <c r="Y47" s="204"/>
    </row>
    <row r="48" spans="1:25" s="2" customFormat="1" ht="5.4" customHeight="1">
      <c r="A48" s="201"/>
      <c r="B48" s="204"/>
      <c r="C48" s="217"/>
      <c r="D48" s="206"/>
      <c r="E48" s="204"/>
      <c r="F48" s="206"/>
      <c r="G48" s="218"/>
      <c r="H48" s="3"/>
      <c r="I48" s="3"/>
      <c r="J48" s="3"/>
      <c r="K48" s="3"/>
      <c r="L48" s="3"/>
      <c r="M48" s="3"/>
      <c r="N48" s="3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4"/>
    </row>
    <row r="49" spans="1:25" s="2" customFormat="1" ht="24" customHeight="1">
      <c r="A49" s="201"/>
      <c r="B49" s="204"/>
      <c r="C49" s="216" t="s">
        <v>35</v>
      </c>
      <c r="D49" s="206"/>
      <c r="E49" s="204"/>
      <c r="F49" s="206"/>
      <c r="G49" s="218" t="s">
        <v>3</v>
      </c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07"/>
      <c r="S49" s="207"/>
      <c r="T49" s="207"/>
      <c r="U49" s="204"/>
      <c r="V49" s="204"/>
      <c r="W49" s="204"/>
      <c r="X49" s="204"/>
      <c r="Y49" s="204"/>
    </row>
    <row r="50" spans="1:25" s="2" customFormat="1" ht="5.4" customHeight="1">
      <c r="A50" s="201"/>
      <c r="B50" s="204"/>
      <c r="C50" s="217"/>
      <c r="D50" s="206"/>
      <c r="E50" s="204"/>
      <c r="F50" s="206"/>
      <c r="G50" s="218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4"/>
    </row>
    <row r="51" spans="1:25" s="2" customFormat="1" ht="24" customHeight="1">
      <c r="A51" s="201"/>
      <c r="B51" s="204"/>
      <c r="C51" s="216" t="s">
        <v>36</v>
      </c>
      <c r="D51" s="206"/>
      <c r="E51" s="204"/>
      <c r="F51" s="206"/>
      <c r="G51" s="218" t="s">
        <v>3</v>
      </c>
      <c r="H51" s="246"/>
      <c r="I51" s="246"/>
      <c r="J51" s="246"/>
      <c r="K51" s="246"/>
      <c r="L51" s="246"/>
      <c r="M51" s="246"/>
      <c r="N51" s="246"/>
      <c r="O51" s="246"/>
      <c r="P51" s="246"/>
      <c r="Q51" s="207"/>
      <c r="R51" s="207"/>
      <c r="S51" s="207"/>
      <c r="T51" s="207"/>
      <c r="U51" s="204"/>
      <c r="V51" s="204"/>
      <c r="W51" s="204"/>
      <c r="X51" s="204"/>
      <c r="Y51" s="204"/>
    </row>
    <row r="52" spans="1:25" s="2" customFormat="1" ht="5.4" customHeight="1">
      <c r="A52" s="201"/>
      <c r="B52" s="204"/>
      <c r="C52" s="217"/>
      <c r="D52" s="206"/>
      <c r="E52" s="204"/>
      <c r="F52" s="206"/>
      <c r="G52" s="218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4"/>
    </row>
    <row r="53" spans="1:25" s="2" customFormat="1" ht="24" customHeight="1">
      <c r="A53" s="201"/>
      <c r="B53" s="204"/>
      <c r="C53" s="216" t="s">
        <v>37</v>
      </c>
      <c r="D53" s="206"/>
      <c r="E53" s="204"/>
      <c r="F53" s="206"/>
      <c r="G53" s="218" t="s">
        <v>3</v>
      </c>
      <c r="H53" s="51" t="s">
        <v>38</v>
      </c>
      <c r="I53" s="215" t="s">
        <v>39</v>
      </c>
      <c r="J53" s="51" t="s">
        <v>40</v>
      </c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4"/>
      <c r="V53" s="204"/>
      <c r="W53" s="204"/>
      <c r="X53" s="204"/>
      <c r="Y53" s="204"/>
    </row>
    <row r="54" spans="1:25" s="2" customFormat="1" ht="5.4" customHeight="1">
      <c r="A54" s="201"/>
      <c r="B54" s="204"/>
      <c r="C54" s="204"/>
      <c r="D54" s="206"/>
      <c r="E54" s="204"/>
      <c r="F54" s="206"/>
      <c r="G54" s="218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4"/>
    </row>
    <row r="55" spans="1:25" ht="24.75" customHeight="1">
      <c r="A55" s="201"/>
      <c r="B55" s="201"/>
      <c r="C55" s="201"/>
      <c r="D55" s="208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13"/>
      <c r="P55" s="213"/>
      <c r="Q55" s="213"/>
      <c r="R55" s="213"/>
      <c r="S55" s="213"/>
      <c r="T55" s="213"/>
      <c r="U55" s="201"/>
      <c r="V55" s="201"/>
      <c r="W55" s="201"/>
      <c r="X55" s="201"/>
      <c r="Y55" s="201"/>
    </row>
    <row r="56" spans="1:25" ht="4.5" customHeight="1">
      <c r="A56" s="201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14"/>
      <c r="N56" s="207"/>
      <c r="O56" s="204"/>
      <c r="P56" s="206"/>
      <c r="Q56" s="204"/>
      <c r="R56" s="206"/>
      <c r="S56" s="206"/>
      <c r="T56" s="206"/>
      <c r="U56" s="206"/>
      <c r="V56" s="206"/>
      <c r="W56" s="206"/>
      <c r="X56" s="201"/>
      <c r="Y56" s="204"/>
    </row>
    <row r="57" spans="1:25" ht="24" customHeight="1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14"/>
      <c r="N57" s="207"/>
      <c r="O57" s="216" t="s">
        <v>41</v>
      </c>
      <c r="P57" s="206"/>
      <c r="Q57" s="204"/>
      <c r="R57" s="206" t="s">
        <v>3</v>
      </c>
      <c r="S57" s="242"/>
      <c r="T57" s="242"/>
      <c r="U57" s="242"/>
      <c r="V57" s="242"/>
      <c r="W57" s="242"/>
      <c r="X57" s="242"/>
      <c r="Y57" s="204"/>
    </row>
    <row r="58" spans="1:25" ht="4.5" customHeight="1">
      <c r="A58" s="201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14"/>
      <c r="N58" s="201"/>
      <c r="O58" s="217"/>
      <c r="P58" s="206"/>
      <c r="Q58" s="204"/>
      <c r="R58" s="206"/>
      <c r="S58" s="206"/>
      <c r="T58" s="206"/>
      <c r="U58" s="206"/>
      <c r="V58" s="201"/>
      <c r="W58" s="201"/>
      <c r="X58" s="201"/>
      <c r="Y58" s="201"/>
    </row>
    <row r="59" spans="1:25" ht="24" customHeight="1">
      <c r="A59" s="201"/>
      <c r="B59" s="209" t="s">
        <v>42</v>
      </c>
      <c r="C59" s="210"/>
      <c r="D59" s="201"/>
      <c r="E59" s="201"/>
      <c r="F59" s="201"/>
      <c r="G59" s="201"/>
      <c r="H59" s="201"/>
      <c r="I59" s="201"/>
      <c r="J59" s="201"/>
      <c r="K59" s="201"/>
      <c r="L59" s="201"/>
      <c r="M59" s="214"/>
      <c r="N59" s="201"/>
      <c r="O59" s="216" t="s">
        <v>43</v>
      </c>
      <c r="P59" s="206"/>
      <c r="Q59" s="204"/>
      <c r="R59" s="206" t="s">
        <v>3</v>
      </c>
      <c r="S59" s="247"/>
      <c r="T59" s="247"/>
      <c r="U59" s="247"/>
      <c r="V59" s="201"/>
      <c r="W59" s="201"/>
      <c r="X59" s="201"/>
      <c r="Y59" s="201"/>
    </row>
    <row r="60" spans="1:25" ht="24" customHeight="1">
      <c r="A60" s="201"/>
      <c r="B60" s="211" t="s">
        <v>44</v>
      </c>
      <c r="C60" s="210">
        <v>140326</v>
      </c>
      <c r="D60" s="245"/>
      <c r="E60" s="245"/>
      <c r="F60" s="201"/>
      <c r="G60" s="201"/>
      <c r="H60" s="201"/>
      <c r="I60" s="201"/>
      <c r="J60" s="201"/>
      <c r="K60" s="201"/>
      <c r="L60" s="201"/>
      <c r="M60" s="214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</row>
    <row r="61" spans="1:25" ht="15" customHeight="1">
      <c r="A61" s="201"/>
      <c r="B61" s="212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</row>
  </sheetData>
  <protectedRanges>
    <protectedRange sqref="H27:I27 H29:I29 H41:I41 H43:I43 H47:I47 H49:I49 H51:I51 Q41 H7:I7 H53 H17:J17 H33:I33" name="Nama Program Studi"/>
    <protectedRange sqref="S59" name="Tanggal Penilaian AL"/>
    <protectedRange sqref="S57" name="Kota Penilaian AL"/>
    <protectedRange sqref="H5:I5 H31:I31" name="Nama PT"/>
  </protectedRanges>
  <mergeCells count="20">
    <mergeCell ref="D60:E60"/>
    <mergeCell ref="H47:N47"/>
    <mergeCell ref="H49:Q49"/>
    <mergeCell ref="H51:P51"/>
    <mergeCell ref="S57:X57"/>
    <mergeCell ref="S59:U59"/>
    <mergeCell ref="H45:K45"/>
    <mergeCell ref="U45:V45"/>
    <mergeCell ref="A2:Y2"/>
    <mergeCell ref="A3:Y3"/>
    <mergeCell ref="H5:X5"/>
    <mergeCell ref="H7:N7"/>
    <mergeCell ref="H17:J17"/>
    <mergeCell ref="H27:N27"/>
    <mergeCell ref="H29:J29"/>
    <mergeCell ref="H31:X31"/>
    <mergeCell ref="H33:X33"/>
    <mergeCell ref="H41:X41"/>
    <mergeCell ref="H43:X43"/>
    <mergeCell ref="W45:X45"/>
  </mergeCells>
  <dataValidations count="4">
    <dataValidation type="list" allowBlank="1" showInputMessage="1" showErrorMessage="1" sqref="H17:J17" xr:uid="{00000000-0002-0000-0000-000000000000}">
      <formula1>$H$18:$H$25</formula1>
    </dataValidation>
    <dataValidation type="list" allowBlank="1" showInputMessage="1" showErrorMessage="1" sqref="H35:N39 I9:N15" xr:uid="{00000000-0002-0000-0000-000001000000}">
      <formula1>#REF!</formula1>
    </dataValidation>
    <dataValidation type="list" allowBlank="1" showInputMessage="1" showErrorMessage="1" sqref="H7:N7" xr:uid="{00000000-0002-0000-0000-000002000000}">
      <formula1>$H$8:$H$15</formula1>
    </dataValidation>
    <dataValidation allowBlank="1" showInputMessage="1" showErrorMessage="1" sqref="H27 H43:I43 H29" xr:uid="{00000000-0002-0000-0000-000003000000}"/>
  </dataValidations>
  <pageMargins left="0" right="0" top="0" bottom="0" header="0.3" footer="0.3"/>
  <pageSetup paperSize="12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24"/>
  <sheetViews>
    <sheetView zoomScale="139" workbookViewId="0">
      <pane xSplit="1" ySplit="9" topLeftCell="B10" activePane="bottomRight" state="frozen"/>
      <selection activeCell="G11" sqref="G11"/>
      <selection pane="topRight" activeCell="G11" sqref="G11"/>
      <selection pane="bottomLeft" activeCell="G11" sqref="G11"/>
      <selection pane="bottomRight" activeCell="B10" sqref="B10"/>
    </sheetView>
  </sheetViews>
  <sheetFormatPr defaultColWidth="8.88671875" defaultRowHeight="14.4"/>
  <cols>
    <col min="1" max="1" width="4" style="1" customWidth="1"/>
    <col min="2" max="2" width="47.44140625" style="1" customWidth="1"/>
    <col min="3" max="3" width="15.44140625" style="1" customWidth="1"/>
    <col min="4" max="6" width="7.44140625" style="1" customWidth="1"/>
    <col min="7" max="7" width="33.109375" style="1" customWidth="1"/>
    <col min="8" max="8" width="14.44140625" style="1" bestFit="1" customWidth="1"/>
    <col min="9" max="9" width="8.88671875" style="40" customWidth="1"/>
    <col min="10" max="10" width="8.88671875" style="1" customWidth="1"/>
    <col min="11" max="16384" width="8.88671875" style="1"/>
  </cols>
  <sheetData>
    <row r="1" spans="1:9">
      <c r="A1" s="152" t="s">
        <v>56</v>
      </c>
      <c r="B1" s="119"/>
      <c r="C1" s="119"/>
      <c r="D1" s="119"/>
      <c r="E1" s="119"/>
      <c r="F1" s="119"/>
      <c r="G1" s="119"/>
    </row>
    <row r="2" spans="1:9">
      <c r="A2" s="152"/>
      <c r="B2" s="119"/>
      <c r="C2" s="119"/>
      <c r="D2" s="119"/>
      <c r="E2" s="119"/>
      <c r="F2" s="119"/>
      <c r="G2" s="119"/>
      <c r="H2" s="153"/>
    </row>
    <row r="3" spans="1:9" hidden="1">
      <c r="A3" s="152"/>
      <c r="B3" s="119" t="s">
        <v>101</v>
      </c>
      <c r="C3" s="119"/>
      <c r="D3" s="119"/>
      <c r="E3" s="119"/>
      <c r="F3" s="119"/>
      <c r="G3" s="119"/>
      <c r="H3" s="120"/>
    </row>
    <row r="4" spans="1:9" hidden="1">
      <c r="A4" s="152"/>
      <c r="B4" s="119"/>
      <c r="C4" s="119"/>
      <c r="D4" s="119"/>
      <c r="E4" s="119"/>
      <c r="F4" s="119"/>
      <c r="G4" s="119"/>
      <c r="H4" s="120"/>
    </row>
    <row r="5" spans="1:9" hidden="1">
      <c r="A5" s="152"/>
      <c r="B5" s="119" t="s">
        <v>103</v>
      </c>
      <c r="C5" s="119"/>
      <c r="D5" s="119"/>
      <c r="E5" s="119"/>
      <c r="F5" s="119"/>
      <c r="G5" s="119"/>
      <c r="H5" s="120"/>
    </row>
    <row r="6" spans="1:9" hidden="1">
      <c r="A6" s="152"/>
      <c r="B6" s="119"/>
      <c r="C6" s="119"/>
      <c r="D6" s="119"/>
      <c r="E6" s="119"/>
      <c r="F6" s="119"/>
      <c r="G6" s="119"/>
      <c r="H6" s="119"/>
    </row>
    <row r="7" spans="1:9" ht="15" customHeight="1">
      <c r="A7" s="262" t="s">
        <v>109</v>
      </c>
      <c r="B7" s="262" t="s">
        <v>178</v>
      </c>
      <c r="C7" s="262" t="s">
        <v>179</v>
      </c>
      <c r="D7" s="262" t="s">
        <v>180</v>
      </c>
      <c r="E7" s="262"/>
      <c r="F7" s="262"/>
      <c r="G7" s="262" t="s">
        <v>181</v>
      </c>
      <c r="H7" s="119"/>
    </row>
    <row r="8" spans="1:9" ht="27.6">
      <c r="A8" s="262"/>
      <c r="B8" s="262"/>
      <c r="C8" s="262"/>
      <c r="D8" s="11" t="s">
        <v>182</v>
      </c>
      <c r="E8" s="11" t="s">
        <v>183</v>
      </c>
      <c r="F8" s="11" t="s">
        <v>184</v>
      </c>
      <c r="G8" s="262"/>
      <c r="H8" s="119"/>
    </row>
    <row r="9" spans="1:9">
      <c r="A9" s="141">
        <v>1</v>
      </c>
      <c r="B9" s="141">
        <v>2</v>
      </c>
      <c r="C9" s="141">
        <v>3</v>
      </c>
      <c r="D9" s="141">
        <v>4</v>
      </c>
      <c r="E9" s="141">
        <v>5</v>
      </c>
      <c r="F9" s="141">
        <v>6</v>
      </c>
      <c r="G9" s="141">
        <v>7</v>
      </c>
      <c r="H9" s="119"/>
    </row>
    <row r="10" spans="1:9">
      <c r="A10" s="14">
        <v>1</v>
      </c>
      <c r="B10" s="17"/>
      <c r="C10" s="10"/>
      <c r="D10" s="10"/>
      <c r="E10" s="10"/>
      <c r="F10" s="10"/>
      <c r="G10" s="84"/>
      <c r="H10" s="119"/>
      <c r="I10" s="1"/>
    </row>
    <row r="11" spans="1:9">
      <c r="A11" s="14">
        <v>2</v>
      </c>
      <c r="B11" s="17"/>
      <c r="C11" s="10"/>
      <c r="D11" s="10"/>
      <c r="E11" s="10"/>
      <c r="F11" s="10"/>
      <c r="G11" s="84"/>
      <c r="H11" s="119"/>
      <c r="I11" s="1"/>
    </row>
    <row r="12" spans="1:9">
      <c r="A12" s="14">
        <v>3</v>
      </c>
      <c r="B12" s="17"/>
      <c r="C12" s="10"/>
      <c r="D12" s="10"/>
      <c r="E12" s="10"/>
      <c r="F12" s="10"/>
      <c r="G12" s="84"/>
      <c r="H12" s="119"/>
      <c r="I12" s="1"/>
    </row>
    <row r="13" spans="1:9">
      <c r="A13" s="14">
        <v>4</v>
      </c>
      <c r="B13" s="17"/>
      <c r="C13" s="10"/>
      <c r="D13" s="10"/>
      <c r="E13" s="10"/>
      <c r="F13" s="10"/>
      <c r="G13" s="84"/>
      <c r="H13" s="119"/>
      <c r="I13" s="1"/>
    </row>
    <row r="14" spans="1:9">
      <c r="A14" s="14">
        <v>5</v>
      </c>
      <c r="B14" s="17"/>
      <c r="C14" s="10"/>
      <c r="D14" s="10"/>
      <c r="E14" s="10"/>
      <c r="F14" s="10"/>
      <c r="G14" s="84"/>
      <c r="H14" s="119"/>
      <c r="I14" s="1"/>
    </row>
    <row r="15" spans="1:9">
      <c r="A15" s="14">
        <v>6</v>
      </c>
      <c r="B15" s="17"/>
      <c r="C15" s="10"/>
      <c r="D15" s="10"/>
      <c r="E15" s="10"/>
      <c r="F15" s="10"/>
      <c r="G15" s="84"/>
      <c r="H15" s="119"/>
      <c r="I15" s="1"/>
    </row>
    <row r="16" spans="1:9">
      <c r="A16" s="14">
        <v>7</v>
      </c>
      <c r="B16" s="17"/>
      <c r="C16" s="10"/>
      <c r="D16" s="10"/>
      <c r="E16" s="10"/>
      <c r="F16" s="10"/>
      <c r="G16" s="84"/>
      <c r="H16" s="119"/>
    </row>
    <row r="17" spans="1:8">
      <c r="A17" s="14">
        <v>8</v>
      </c>
      <c r="B17" s="17"/>
      <c r="C17" s="10"/>
      <c r="D17" s="10"/>
      <c r="E17" s="10"/>
      <c r="F17" s="10"/>
      <c r="G17" s="84"/>
      <c r="H17" s="119"/>
    </row>
    <row r="18" spans="1:8">
      <c r="A18" s="14">
        <v>9</v>
      </c>
      <c r="B18" s="17"/>
      <c r="C18" s="10"/>
      <c r="D18" s="10"/>
      <c r="E18" s="10"/>
      <c r="F18" s="10"/>
      <c r="G18" s="84"/>
      <c r="H18" s="119"/>
    </row>
    <row r="19" spans="1:8">
      <c r="A19" s="14">
        <v>10</v>
      </c>
      <c r="B19" s="17"/>
      <c r="C19" s="10"/>
      <c r="D19" s="10"/>
      <c r="E19" s="10"/>
      <c r="F19" s="10"/>
      <c r="G19" s="84"/>
      <c r="H19" s="119"/>
    </row>
    <row r="20" spans="1:8">
      <c r="A20" s="14">
        <v>11</v>
      </c>
      <c r="B20" s="17"/>
      <c r="C20" s="10"/>
      <c r="D20" s="10"/>
      <c r="E20" s="10"/>
      <c r="F20" s="10"/>
      <c r="G20" s="84"/>
      <c r="H20" s="119"/>
    </row>
    <row r="21" spans="1:8">
      <c r="A21" s="14">
        <v>12</v>
      </c>
      <c r="B21" s="17"/>
      <c r="C21" s="10"/>
      <c r="D21" s="10"/>
      <c r="E21" s="10"/>
      <c r="F21" s="10"/>
      <c r="G21" s="84"/>
      <c r="H21" s="119"/>
    </row>
    <row r="22" spans="1:8">
      <c r="A22" s="14">
        <v>13</v>
      </c>
      <c r="B22" s="17"/>
      <c r="C22" s="10"/>
      <c r="D22" s="10"/>
      <c r="E22" s="10"/>
      <c r="F22" s="10"/>
      <c r="G22" s="84"/>
      <c r="H22" s="119"/>
    </row>
    <row r="23" spans="1:8">
      <c r="A23" s="14">
        <v>14</v>
      </c>
      <c r="B23" s="17"/>
      <c r="C23" s="10"/>
      <c r="D23" s="10"/>
      <c r="E23" s="10"/>
      <c r="F23" s="10"/>
      <c r="G23" s="84"/>
      <c r="H23" s="119"/>
    </row>
    <row r="24" spans="1:8">
      <c r="A24" s="14">
        <v>15</v>
      </c>
      <c r="B24" s="17"/>
      <c r="C24" s="10"/>
      <c r="D24" s="10"/>
      <c r="E24" s="10"/>
      <c r="F24" s="10"/>
      <c r="G24" s="84"/>
      <c r="H24" s="119"/>
    </row>
  </sheetData>
  <mergeCells count="5">
    <mergeCell ref="A7:A8"/>
    <mergeCell ref="B7:B8"/>
    <mergeCell ref="C7:C8"/>
    <mergeCell ref="D7:F7"/>
    <mergeCell ref="G7:G8"/>
  </mergeCells>
  <conditionalFormatting sqref="D20">
    <cfRule type="duplicateValues" dxfId="144" priority="5"/>
  </conditionalFormatting>
  <conditionalFormatting sqref="D21">
    <cfRule type="duplicateValues" dxfId="143" priority="4"/>
  </conditionalFormatting>
  <conditionalFormatting sqref="D22">
    <cfRule type="duplicateValues" dxfId="142" priority="3"/>
  </conditionalFormatting>
  <conditionalFormatting sqref="D23">
    <cfRule type="duplicateValues" dxfId="141" priority="2"/>
  </conditionalFormatting>
  <conditionalFormatting sqref="D24">
    <cfRule type="duplicateValues" dxfId="140" priority="1"/>
  </conditionalFormatting>
  <conditionalFormatting sqref="D10:F10">
    <cfRule type="duplicateValues" dxfId="139" priority="18"/>
  </conditionalFormatting>
  <conditionalFormatting sqref="D11:F11">
    <cfRule type="duplicateValues" dxfId="138" priority="17"/>
  </conditionalFormatting>
  <conditionalFormatting sqref="D12:F12">
    <cfRule type="duplicateValues" dxfId="137" priority="16"/>
  </conditionalFormatting>
  <conditionalFormatting sqref="D13:F13">
    <cfRule type="duplicateValues" dxfId="136" priority="15"/>
  </conditionalFormatting>
  <conditionalFormatting sqref="D14:F14">
    <cfRule type="duplicateValues" dxfId="135" priority="14"/>
  </conditionalFormatting>
  <conditionalFormatting sqref="D15:F15">
    <cfRule type="duplicateValues" dxfId="134" priority="13"/>
  </conditionalFormatting>
  <conditionalFormatting sqref="E20:F24 D16:E19">
    <cfRule type="duplicateValues" dxfId="133" priority="12"/>
  </conditionalFormatting>
  <conditionalFormatting sqref="F16">
    <cfRule type="duplicateValues" dxfId="132" priority="11"/>
  </conditionalFormatting>
  <conditionalFormatting sqref="F17">
    <cfRule type="duplicateValues" dxfId="131" priority="10"/>
  </conditionalFormatting>
  <conditionalFormatting sqref="F18">
    <cfRule type="duplicateValues" dxfId="130" priority="9"/>
  </conditionalFormatting>
  <conditionalFormatting sqref="F19">
    <cfRule type="duplicateValues" dxfId="129" priority="6"/>
  </conditionalFormatting>
  <dataValidations count="1">
    <dataValidation type="list" allowBlank="1" showInputMessage="1" showErrorMessage="1" sqref="D10:F15 F16:F19 D20:D24" xr:uid="{00000000-0002-0000-2000-000000000000}">
      <formula1>$B$4:$B$5</formula1>
    </dataValidation>
  </dataValidations>
  <pageMargins left="0.7" right="0.7" top="0.75" bottom="0.75" header="0.3" footer="0.3"/>
  <pageSetup paperSize="9" scale="95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41"/>
  <sheetViews>
    <sheetView zoomScale="143" zoomScaleNormal="70" workbookViewId="0">
      <pane xSplit="1" ySplit="10" topLeftCell="B20" activePane="bottomRight" state="frozen"/>
      <selection activeCell="J23" sqref="J23"/>
      <selection pane="topRight" activeCell="J23" sqref="J23"/>
      <selection pane="bottomLeft" activeCell="J23" sqref="J23"/>
      <selection pane="bottomRight" activeCell="B44" sqref="B44"/>
    </sheetView>
  </sheetViews>
  <sheetFormatPr defaultColWidth="8.88671875" defaultRowHeight="13.8"/>
  <cols>
    <col min="1" max="1" width="5.44140625" style="119" customWidth="1"/>
    <col min="2" max="2" width="54.88671875" style="119" customWidth="1"/>
    <col min="3" max="3" width="16.44140625" style="119" customWidth="1"/>
    <col min="4" max="6" width="7.44140625" style="119" customWidth="1"/>
    <col min="7" max="7" width="27.33203125" style="119" customWidth="1"/>
    <col min="8" max="8" width="14.44140625" style="119" bestFit="1" customWidth="1"/>
    <col min="9" max="9" width="8.88671875" style="160" customWidth="1"/>
    <col min="10" max="10" width="8.88671875" style="119" customWidth="1"/>
    <col min="11" max="16384" width="8.88671875" style="119"/>
  </cols>
  <sheetData>
    <row r="1" spans="1:9">
      <c r="A1" s="152" t="s">
        <v>57</v>
      </c>
    </row>
    <row r="2" spans="1:9">
      <c r="A2" s="152"/>
      <c r="H2" s="160"/>
    </row>
    <row r="3" spans="1:9">
      <c r="A3" s="159" t="s">
        <v>185</v>
      </c>
      <c r="D3" s="73"/>
      <c r="E3" s="73"/>
      <c r="F3" s="73"/>
      <c r="H3" s="153"/>
    </row>
    <row r="4" spans="1:9" hidden="1">
      <c r="A4" s="152"/>
      <c r="B4" s="119" t="s">
        <v>101</v>
      </c>
      <c r="H4" s="120"/>
    </row>
    <row r="5" spans="1:9" hidden="1">
      <c r="A5" s="152"/>
      <c r="H5" s="120"/>
    </row>
    <row r="6" spans="1:9" hidden="1">
      <c r="A6" s="152"/>
      <c r="B6" s="119" t="s">
        <v>103</v>
      </c>
      <c r="H6" s="120"/>
    </row>
    <row r="7" spans="1:9" hidden="1">
      <c r="A7" s="152"/>
    </row>
    <row r="8" spans="1:9" ht="15" customHeight="1">
      <c r="A8" s="262" t="s">
        <v>109</v>
      </c>
      <c r="B8" s="262" t="s">
        <v>178</v>
      </c>
      <c r="C8" s="262" t="s">
        <v>179</v>
      </c>
      <c r="D8" s="262" t="s">
        <v>180</v>
      </c>
      <c r="E8" s="262"/>
      <c r="F8" s="262"/>
      <c r="G8" s="262" t="s">
        <v>181</v>
      </c>
    </row>
    <row r="9" spans="1:9" ht="27.6">
      <c r="A9" s="262"/>
      <c r="B9" s="262"/>
      <c r="C9" s="262"/>
      <c r="D9" s="11" t="s">
        <v>182</v>
      </c>
      <c r="E9" s="11" t="s">
        <v>183</v>
      </c>
      <c r="F9" s="11" t="s">
        <v>184</v>
      </c>
      <c r="G9" s="262"/>
    </row>
    <row r="10" spans="1:9">
      <c r="A10" s="141">
        <v>1</v>
      </c>
      <c r="B10" s="141">
        <v>2</v>
      </c>
      <c r="C10" s="141">
        <v>3</v>
      </c>
      <c r="D10" s="141">
        <v>4</v>
      </c>
      <c r="E10" s="141">
        <v>5</v>
      </c>
      <c r="F10" s="141">
        <v>6</v>
      </c>
      <c r="G10" s="141">
        <v>7</v>
      </c>
    </row>
    <row r="11" spans="1:9">
      <c r="A11" s="14">
        <v>1</v>
      </c>
      <c r="B11" s="17"/>
      <c r="C11" s="10"/>
      <c r="D11" s="10"/>
      <c r="E11" s="10"/>
      <c r="F11" s="10"/>
      <c r="G11" s="84"/>
      <c r="I11" s="119"/>
    </row>
    <row r="12" spans="1:9">
      <c r="A12" s="14">
        <v>2</v>
      </c>
      <c r="B12" s="17"/>
      <c r="C12" s="10"/>
      <c r="D12" s="10"/>
      <c r="E12" s="10"/>
      <c r="F12" s="10"/>
      <c r="G12" s="84"/>
      <c r="I12" s="119"/>
    </row>
    <row r="13" spans="1:9">
      <c r="A13" s="14">
        <v>3</v>
      </c>
      <c r="B13" s="17"/>
      <c r="C13" s="10"/>
      <c r="D13" s="10"/>
      <c r="E13" s="10"/>
      <c r="F13" s="10"/>
      <c r="G13" s="84"/>
      <c r="I13" s="119"/>
    </row>
    <row r="14" spans="1:9" ht="14.4">
      <c r="A14" s="14">
        <v>4</v>
      </c>
      <c r="B14" s="17"/>
      <c r="C14" s="10"/>
      <c r="D14" s="10"/>
      <c r="E14" s="10"/>
      <c r="F14" s="10"/>
      <c r="G14" s="72"/>
      <c r="I14" s="71"/>
    </row>
    <row r="15" spans="1:9">
      <c r="A15" s="14">
        <v>5</v>
      </c>
      <c r="B15" s="17"/>
      <c r="C15" s="10"/>
      <c r="D15" s="10"/>
      <c r="E15" s="10"/>
      <c r="F15" s="10"/>
      <c r="G15" s="84"/>
      <c r="I15" s="119"/>
    </row>
    <row r="16" spans="1:9">
      <c r="A16" s="14">
        <v>6</v>
      </c>
      <c r="B16" s="17"/>
      <c r="C16" s="10"/>
      <c r="D16" s="10"/>
      <c r="E16" s="10"/>
      <c r="F16" s="10"/>
      <c r="G16" s="84"/>
      <c r="I16" s="119"/>
    </row>
    <row r="17" spans="1:7">
      <c r="A17" s="14">
        <v>7</v>
      </c>
      <c r="B17" s="17"/>
      <c r="C17" s="10"/>
      <c r="D17" s="10"/>
      <c r="E17" s="10"/>
      <c r="F17" s="10"/>
      <c r="G17" s="84"/>
    </row>
    <row r="18" spans="1:7">
      <c r="A18" s="14">
        <v>8</v>
      </c>
      <c r="B18" s="17"/>
      <c r="C18" s="10"/>
      <c r="D18" s="10"/>
      <c r="E18" s="10"/>
      <c r="F18" s="10"/>
      <c r="G18" s="84"/>
    </row>
    <row r="19" spans="1:7">
      <c r="A19" s="14">
        <v>9</v>
      </c>
      <c r="B19" s="17"/>
      <c r="C19" s="10"/>
      <c r="D19" s="10"/>
      <c r="E19" s="10"/>
      <c r="F19" s="10"/>
      <c r="G19" s="84"/>
    </row>
    <row r="20" spans="1:7">
      <c r="A20" s="14">
        <v>10</v>
      </c>
      <c r="B20" s="17"/>
      <c r="C20" s="10"/>
      <c r="D20" s="10"/>
      <c r="E20" s="10"/>
      <c r="F20" s="10"/>
      <c r="G20" s="84"/>
    </row>
    <row r="21" spans="1:7">
      <c r="A21" s="14">
        <v>11</v>
      </c>
      <c r="B21" s="17"/>
      <c r="C21" s="10"/>
      <c r="D21" s="10"/>
      <c r="E21" s="10"/>
      <c r="F21" s="10"/>
      <c r="G21" s="84"/>
    </row>
    <row r="22" spans="1:7">
      <c r="A22" s="14">
        <v>12</v>
      </c>
      <c r="B22" s="17"/>
      <c r="C22" s="10"/>
      <c r="D22" s="10"/>
      <c r="E22" s="10"/>
      <c r="F22" s="10"/>
      <c r="G22" s="84"/>
    </row>
    <row r="23" spans="1:7">
      <c r="A23" s="14">
        <v>13</v>
      </c>
      <c r="B23" s="17"/>
      <c r="C23" s="10"/>
      <c r="D23" s="10"/>
      <c r="E23" s="10"/>
      <c r="F23" s="10"/>
      <c r="G23" s="84"/>
    </row>
    <row r="24" spans="1:7">
      <c r="A24" s="14">
        <v>14</v>
      </c>
      <c r="B24" s="17"/>
      <c r="C24" s="10"/>
      <c r="D24" s="10"/>
      <c r="E24" s="10"/>
      <c r="F24" s="10"/>
      <c r="G24" s="84"/>
    </row>
    <row r="25" spans="1:7">
      <c r="A25" s="14">
        <v>15</v>
      </c>
      <c r="B25" s="17"/>
      <c r="C25" s="10"/>
      <c r="D25" s="10"/>
      <c r="E25" s="10"/>
      <c r="F25" s="10"/>
      <c r="G25" s="84"/>
    </row>
    <row r="26" spans="1:7">
      <c r="A26" s="14">
        <v>16</v>
      </c>
      <c r="B26" s="17"/>
      <c r="C26" s="10"/>
      <c r="D26" s="10"/>
      <c r="E26" s="10"/>
      <c r="F26" s="10"/>
      <c r="G26" s="84"/>
    </row>
    <row r="27" spans="1:7">
      <c r="A27" s="14">
        <v>17</v>
      </c>
      <c r="B27" s="17"/>
      <c r="C27" s="10"/>
      <c r="D27" s="10"/>
      <c r="E27" s="10"/>
      <c r="F27" s="10"/>
      <c r="G27" s="84"/>
    </row>
    <row r="28" spans="1:7">
      <c r="A28" s="14">
        <v>18</v>
      </c>
      <c r="B28" s="17"/>
      <c r="C28" s="10"/>
      <c r="D28" s="10"/>
      <c r="E28" s="10"/>
      <c r="F28" s="10"/>
      <c r="G28" s="84"/>
    </row>
    <row r="29" spans="1:7">
      <c r="A29" s="14">
        <v>19</v>
      </c>
      <c r="B29" s="17"/>
      <c r="C29" s="10"/>
      <c r="D29" s="10"/>
      <c r="E29" s="10"/>
      <c r="F29" s="10"/>
      <c r="G29" s="84"/>
    </row>
    <row r="30" spans="1:7">
      <c r="A30" s="14">
        <v>20</v>
      </c>
      <c r="B30" s="17"/>
      <c r="C30" s="10"/>
      <c r="D30" s="10"/>
      <c r="E30" s="10"/>
      <c r="F30" s="10"/>
      <c r="G30" s="84"/>
    </row>
    <row r="31" spans="1:7">
      <c r="A31" s="14">
        <v>21</v>
      </c>
      <c r="B31" s="17"/>
      <c r="C31" s="10"/>
      <c r="D31" s="10"/>
      <c r="E31" s="10"/>
      <c r="F31" s="10"/>
      <c r="G31" s="84"/>
    </row>
    <row r="32" spans="1:7">
      <c r="A32" s="14">
        <v>22</v>
      </c>
      <c r="B32" s="17"/>
      <c r="C32" s="10"/>
      <c r="D32" s="10"/>
      <c r="E32" s="10"/>
      <c r="F32" s="10"/>
      <c r="G32" s="84"/>
    </row>
    <row r="33" spans="1:7">
      <c r="A33" s="14">
        <v>23</v>
      </c>
      <c r="B33" s="17"/>
      <c r="C33" s="10"/>
      <c r="D33" s="10"/>
      <c r="E33" s="10"/>
      <c r="F33" s="10"/>
      <c r="G33" s="84"/>
    </row>
    <row r="34" spans="1:7">
      <c r="A34" s="14">
        <v>24</v>
      </c>
      <c r="B34" s="17"/>
      <c r="C34" s="10"/>
      <c r="D34" s="10"/>
      <c r="E34" s="10"/>
      <c r="F34" s="10"/>
      <c r="G34" s="84"/>
    </row>
    <row r="35" spans="1:7">
      <c r="A35" s="14">
        <v>25</v>
      </c>
      <c r="B35" s="17"/>
      <c r="C35" s="10"/>
      <c r="D35" s="10"/>
      <c r="E35" s="10"/>
      <c r="F35" s="10"/>
      <c r="G35" s="84"/>
    </row>
    <row r="36" spans="1:7">
      <c r="A36" s="14">
        <v>26</v>
      </c>
      <c r="B36" s="17"/>
      <c r="C36" s="10"/>
      <c r="D36" s="10"/>
      <c r="E36" s="10"/>
      <c r="F36" s="10"/>
      <c r="G36" s="84"/>
    </row>
    <row r="37" spans="1:7">
      <c r="A37" s="14">
        <v>27</v>
      </c>
      <c r="B37" s="17"/>
      <c r="C37" s="10"/>
      <c r="D37" s="10"/>
      <c r="E37" s="10"/>
      <c r="F37" s="10"/>
      <c r="G37" s="84"/>
    </row>
    <row r="38" spans="1:7">
      <c r="A38" s="14">
        <v>28</v>
      </c>
      <c r="B38" s="17"/>
      <c r="C38" s="10"/>
      <c r="D38" s="10"/>
      <c r="E38" s="10"/>
      <c r="F38" s="10"/>
      <c r="G38" s="84"/>
    </row>
    <row r="39" spans="1:7">
      <c r="A39" s="14">
        <v>29</v>
      </c>
      <c r="B39" s="17"/>
      <c r="C39" s="10"/>
      <c r="D39" s="10"/>
      <c r="E39" s="10"/>
      <c r="F39" s="10"/>
      <c r="G39" s="84"/>
    </row>
    <row r="40" spans="1:7">
      <c r="A40" s="14">
        <v>30</v>
      </c>
      <c r="B40" s="17"/>
      <c r="C40" s="10"/>
      <c r="D40" s="10"/>
      <c r="E40" s="10"/>
      <c r="F40" s="10"/>
      <c r="G40" s="84"/>
    </row>
    <row r="41" spans="1:7">
      <c r="A41" s="14">
        <v>31</v>
      </c>
      <c r="B41" s="17"/>
      <c r="C41" s="10"/>
      <c r="D41" s="10"/>
      <c r="E41" s="10"/>
      <c r="F41" s="10"/>
      <c r="G41" s="84"/>
    </row>
  </sheetData>
  <mergeCells count="5">
    <mergeCell ref="A8:A9"/>
    <mergeCell ref="B8:B9"/>
    <mergeCell ref="C8:C9"/>
    <mergeCell ref="D8:F8"/>
    <mergeCell ref="G8:G9"/>
  </mergeCells>
  <conditionalFormatting sqref="D33">
    <cfRule type="duplicateValues" dxfId="128" priority="8"/>
  </conditionalFormatting>
  <conditionalFormatting sqref="D34">
    <cfRule type="duplicateValues" dxfId="127" priority="7"/>
  </conditionalFormatting>
  <conditionalFormatting sqref="D35">
    <cfRule type="duplicateValues" dxfId="126" priority="6"/>
  </conditionalFormatting>
  <conditionalFormatting sqref="D36">
    <cfRule type="duplicateValues" dxfId="125" priority="5"/>
  </conditionalFormatting>
  <conditionalFormatting sqref="D37">
    <cfRule type="duplicateValues" dxfId="124" priority="4"/>
  </conditionalFormatting>
  <conditionalFormatting sqref="D38">
    <cfRule type="duplicateValues" dxfId="123" priority="3"/>
  </conditionalFormatting>
  <conditionalFormatting sqref="D39">
    <cfRule type="duplicateValues" dxfId="122" priority="2"/>
  </conditionalFormatting>
  <conditionalFormatting sqref="D40">
    <cfRule type="duplicateValues" dxfId="121" priority="1"/>
  </conditionalFormatting>
  <conditionalFormatting sqref="D11:F11">
    <cfRule type="duplicateValues" dxfId="120" priority="31"/>
  </conditionalFormatting>
  <conditionalFormatting sqref="D12:F12">
    <cfRule type="duplicateValues" dxfId="119" priority="30"/>
  </conditionalFormatting>
  <conditionalFormatting sqref="D13:F13">
    <cfRule type="duplicateValues" dxfId="118" priority="29"/>
  </conditionalFormatting>
  <conditionalFormatting sqref="D14:F14">
    <cfRule type="duplicateValues" dxfId="117" priority="28"/>
  </conditionalFormatting>
  <conditionalFormatting sqref="D15:F15">
    <cfRule type="duplicateValues" dxfId="116" priority="27"/>
  </conditionalFormatting>
  <conditionalFormatting sqref="D16:F16">
    <cfRule type="duplicateValues" dxfId="115" priority="26"/>
  </conditionalFormatting>
  <conditionalFormatting sqref="D41:F41 D17:D32 F17:F32 E33:F40">
    <cfRule type="duplicateValues" dxfId="114" priority="25"/>
  </conditionalFormatting>
  <conditionalFormatting sqref="E17">
    <cfRule type="duplicateValues" dxfId="113" priority="24"/>
  </conditionalFormatting>
  <conditionalFormatting sqref="E18">
    <cfRule type="duplicateValues" dxfId="112" priority="23"/>
  </conditionalFormatting>
  <conditionalFormatting sqref="E19">
    <cfRule type="duplicateValues" dxfId="111" priority="22"/>
  </conditionalFormatting>
  <conditionalFormatting sqref="E20">
    <cfRule type="duplicateValues" dxfId="110" priority="21"/>
  </conditionalFormatting>
  <conditionalFormatting sqref="E21">
    <cfRule type="duplicateValues" dxfId="109" priority="20"/>
  </conditionalFormatting>
  <conditionalFormatting sqref="E22">
    <cfRule type="duplicateValues" dxfId="108" priority="19"/>
  </conditionalFormatting>
  <conditionalFormatting sqref="E23">
    <cfRule type="duplicateValues" dxfId="107" priority="18"/>
  </conditionalFormatting>
  <conditionalFormatting sqref="E24">
    <cfRule type="duplicateValues" dxfId="106" priority="17"/>
  </conditionalFormatting>
  <conditionalFormatting sqref="E25">
    <cfRule type="duplicateValues" dxfId="105" priority="16"/>
  </conditionalFormatting>
  <conditionalFormatting sqref="E26">
    <cfRule type="duplicateValues" dxfId="104" priority="15"/>
  </conditionalFormatting>
  <conditionalFormatting sqref="E27">
    <cfRule type="duplicateValues" dxfId="103" priority="14"/>
  </conditionalFormatting>
  <conditionalFormatting sqref="E28">
    <cfRule type="duplicateValues" dxfId="102" priority="13"/>
  </conditionalFormatting>
  <conditionalFormatting sqref="E29">
    <cfRule type="duplicateValues" dxfId="101" priority="12"/>
  </conditionalFormatting>
  <conditionalFormatting sqref="E30">
    <cfRule type="duplicateValues" dxfId="100" priority="11"/>
  </conditionalFormatting>
  <conditionalFormatting sqref="E31">
    <cfRule type="duplicateValues" dxfId="99" priority="10"/>
  </conditionalFormatting>
  <conditionalFormatting sqref="E32">
    <cfRule type="duplicateValues" dxfId="98" priority="9"/>
  </conditionalFormatting>
  <dataValidations count="1">
    <dataValidation type="list" allowBlank="1" showInputMessage="1" showErrorMessage="1" sqref="D11:F16 E17:E32 D33:D40" xr:uid="{00000000-0002-0000-2100-000000000000}">
      <formula1>$B$5:$B$6</formula1>
    </dataValidation>
  </dataValidations>
  <pageMargins left="0.7" right="0.7" top="0.75" bottom="0.75" header="0.3" footer="0.3"/>
  <pageSetup paperSize="9" scale="93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9"/>
  <sheetViews>
    <sheetView zoomScale="232" zoomScaleNormal="100" workbookViewId="0">
      <pane xSplit="1" ySplit="5" topLeftCell="B6" activePane="bottomRight" state="frozen"/>
      <selection activeCell="J23" sqref="J23"/>
      <selection pane="topRight" activeCell="J23" sqref="J23"/>
      <selection pane="bottomLeft" activeCell="J23" sqref="J23"/>
      <selection pane="bottomRight" activeCell="E9" sqref="E9"/>
    </sheetView>
  </sheetViews>
  <sheetFormatPr defaultColWidth="8.88671875" defaultRowHeight="14.4"/>
  <cols>
    <col min="1" max="1" width="5.44140625" style="1" customWidth="1"/>
    <col min="2" max="2" width="13" style="1" customWidth="1"/>
    <col min="3" max="6" width="10.4414062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7">
      <c r="A1" s="1" t="s">
        <v>58</v>
      </c>
      <c r="B1" s="119"/>
      <c r="C1" s="119"/>
      <c r="D1" s="119"/>
      <c r="E1" s="119"/>
      <c r="F1" s="119"/>
    </row>
    <row r="2" spans="1:7">
      <c r="A2" s="152"/>
      <c r="B2" s="119"/>
      <c r="C2" s="119"/>
      <c r="D2" s="119"/>
      <c r="E2" s="119"/>
      <c r="F2" s="119"/>
      <c r="G2" s="119"/>
    </row>
    <row r="3" spans="1:7">
      <c r="A3" s="262" t="s">
        <v>109</v>
      </c>
      <c r="B3" s="262" t="s">
        <v>186</v>
      </c>
      <c r="C3" s="262" t="s">
        <v>187</v>
      </c>
      <c r="D3" s="262" t="s">
        <v>188</v>
      </c>
      <c r="E3" s="262"/>
      <c r="F3" s="262"/>
      <c r="G3" s="119"/>
    </row>
    <row r="4" spans="1:7">
      <c r="A4" s="262"/>
      <c r="B4" s="262"/>
      <c r="C4" s="262"/>
      <c r="D4" s="11" t="s">
        <v>189</v>
      </c>
      <c r="E4" s="11" t="s">
        <v>165</v>
      </c>
      <c r="F4" s="11" t="s">
        <v>190</v>
      </c>
      <c r="G4" s="119"/>
    </row>
    <row r="5" spans="1:7">
      <c r="A5" s="141">
        <v>1</v>
      </c>
      <c r="B5" s="141">
        <v>2</v>
      </c>
      <c r="C5" s="141">
        <v>3</v>
      </c>
      <c r="D5" s="141">
        <v>4</v>
      </c>
      <c r="E5" s="141">
        <v>5</v>
      </c>
      <c r="F5" s="141">
        <v>6</v>
      </c>
      <c r="G5" s="119"/>
    </row>
    <row r="6" spans="1:7">
      <c r="A6" s="14">
        <v>1</v>
      </c>
      <c r="B6" s="14" t="s">
        <v>162</v>
      </c>
      <c r="C6" s="10"/>
      <c r="D6" s="47"/>
      <c r="E6" s="47"/>
      <c r="F6" s="47"/>
      <c r="G6" s="119"/>
    </row>
    <row r="7" spans="1:7">
      <c r="A7" s="14">
        <v>2</v>
      </c>
      <c r="B7" s="14" t="s">
        <v>163</v>
      </c>
      <c r="C7" s="10"/>
      <c r="D7" s="47"/>
      <c r="E7" s="47"/>
      <c r="F7" s="47"/>
      <c r="G7" s="119"/>
    </row>
    <row r="8" spans="1:7">
      <c r="A8" s="14">
        <v>3</v>
      </c>
      <c r="B8" s="14" t="s">
        <v>164</v>
      </c>
      <c r="C8" s="10"/>
      <c r="D8" s="47"/>
      <c r="E8" s="47"/>
      <c r="F8" s="47"/>
      <c r="G8" s="119"/>
    </row>
    <row r="9" spans="1:7">
      <c r="E9" s="189"/>
    </row>
  </sheetData>
  <mergeCells count="4">
    <mergeCell ref="A3:A4"/>
    <mergeCell ref="B3:B4"/>
    <mergeCell ref="C3:C4"/>
    <mergeCell ref="D3:F3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52"/>
  <sheetViews>
    <sheetView zoomScale="136" workbookViewId="0">
      <pane ySplit="2" topLeftCell="A42" activePane="bottomLeft" state="frozen"/>
      <selection activeCell="J23" sqref="J23"/>
      <selection pane="bottomLeft" activeCell="K8" sqref="K8"/>
    </sheetView>
  </sheetViews>
  <sheetFormatPr defaultColWidth="8.88671875" defaultRowHeight="13.8"/>
  <cols>
    <col min="1" max="1" width="10.44140625" style="119" customWidth="1"/>
    <col min="2" max="2" width="15.88671875" style="119" customWidth="1"/>
    <col min="3" max="11" width="10.44140625" style="119" customWidth="1"/>
    <col min="12" max="12" width="14.44140625" style="119" bestFit="1" customWidth="1"/>
    <col min="13" max="13" width="17.109375" style="119" bestFit="1" customWidth="1"/>
    <col min="14" max="14" width="8.88671875" style="119" customWidth="1"/>
    <col min="15" max="16384" width="8.88671875" style="119"/>
  </cols>
  <sheetData>
    <row r="1" spans="1:9">
      <c r="A1" s="119" t="s">
        <v>191</v>
      </c>
      <c r="B1" s="152"/>
    </row>
    <row r="2" spans="1:9">
      <c r="A2" s="152"/>
      <c r="B2" s="152"/>
    </row>
    <row r="3" spans="1:9">
      <c r="A3" s="159" t="s">
        <v>192</v>
      </c>
      <c r="B3" s="152"/>
    </row>
    <row r="4" spans="1:9" ht="29.4" customHeight="1">
      <c r="A4" s="262" t="s">
        <v>193</v>
      </c>
      <c r="B4" s="262" t="s">
        <v>194</v>
      </c>
      <c r="C4" s="250" t="s">
        <v>195</v>
      </c>
      <c r="D4" s="251"/>
      <c r="E4" s="252"/>
      <c r="F4" s="248" t="s">
        <v>196</v>
      </c>
      <c r="G4" s="248" t="s">
        <v>197</v>
      </c>
      <c r="H4" s="264"/>
      <c r="I4" s="264"/>
    </row>
    <row r="5" spans="1:9">
      <c r="A5" s="262"/>
      <c r="B5" s="262"/>
      <c r="C5" s="11" t="s">
        <v>198</v>
      </c>
      <c r="D5" s="11" t="s">
        <v>199</v>
      </c>
      <c r="E5" s="11" t="s">
        <v>200</v>
      </c>
      <c r="F5" s="249"/>
      <c r="G5" s="249"/>
      <c r="H5" s="264"/>
      <c r="I5" s="264"/>
    </row>
    <row r="6" spans="1:9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  <c r="H6" s="42"/>
      <c r="I6" s="42"/>
    </row>
    <row r="7" spans="1:9">
      <c r="A7" s="14" t="s">
        <v>162</v>
      </c>
      <c r="B7" s="14"/>
      <c r="C7" s="41"/>
      <c r="D7" s="10"/>
      <c r="E7" s="10"/>
      <c r="F7" s="10"/>
      <c r="G7" s="10"/>
      <c r="H7" s="42"/>
      <c r="I7" s="42"/>
    </row>
    <row r="8" spans="1:9">
      <c r="A8" s="14" t="s">
        <v>163</v>
      </c>
      <c r="B8" s="14"/>
      <c r="C8" s="41"/>
      <c r="D8" s="41"/>
      <c r="E8" s="10"/>
      <c r="F8" s="10"/>
      <c r="G8" s="10"/>
      <c r="H8" s="42"/>
      <c r="I8" s="42"/>
    </row>
    <row r="9" spans="1:9">
      <c r="A9" s="14" t="s">
        <v>164</v>
      </c>
      <c r="B9" s="14"/>
      <c r="C9" s="41"/>
      <c r="D9" s="41"/>
      <c r="E9" s="41"/>
      <c r="F9" s="10"/>
      <c r="G9" s="10"/>
      <c r="H9" s="42"/>
      <c r="I9" s="42"/>
    </row>
    <row r="10" spans="1:9">
      <c r="A10" s="152"/>
      <c r="B10" s="152"/>
    </row>
    <row r="11" spans="1:9">
      <c r="A11" s="159" t="s">
        <v>201</v>
      </c>
      <c r="B11" s="152"/>
    </row>
    <row r="12" spans="1:9" ht="29.4" customHeight="1">
      <c r="A12" s="262" t="s">
        <v>193</v>
      </c>
      <c r="B12" s="262" t="s">
        <v>194</v>
      </c>
      <c r="C12" s="11" t="s">
        <v>195</v>
      </c>
      <c r="D12" s="11"/>
      <c r="E12" s="11"/>
      <c r="F12" s="248" t="s">
        <v>196</v>
      </c>
      <c r="G12" s="257" t="s">
        <v>197</v>
      </c>
      <c r="H12" s="263"/>
      <c r="I12" s="264"/>
    </row>
    <row r="13" spans="1:9">
      <c r="A13" s="262"/>
      <c r="B13" s="262"/>
      <c r="C13" s="11" t="s">
        <v>202</v>
      </c>
      <c r="D13" s="11" t="s">
        <v>198</v>
      </c>
      <c r="E13" s="11" t="s">
        <v>199</v>
      </c>
      <c r="F13" s="249"/>
      <c r="G13" s="265"/>
      <c r="H13" s="263"/>
      <c r="I13" s="264"/>
    </row>
    <row r="14" spans="1:9">
      <c r="A14" s="141">
        <v>1</v>
      </c>
      <c r="B14" s="141">
        <v>2</v>
      </c>
      <c r="C14" s="141">
        <v>3</v>
      </c>
      <c r="D14" s="141">
        <v>4</v>
      </c>
      <c r="E14" s="141">
        <v>5</v>
      </c>
      <c r="F14" s="141">
        <v>6</v>
      </c>
      <c r="G14" s="181">
        <v>7</v>
      </c>
      <c r="H14" s="183"/>
      <c r="I14" s="42"/>
    </row>
    <row r="15" spans="1:9">
      <c r="A15" s="14" t="s">
        <v>203</v>
      </c>
      <c r="B15" s="14"/>
      <c r="C15" s="41"/>
      <c r="D15" s="10"/>
      <c r="E15" s="10"/>
      <c r="F15" s="10"/>
      <c r="G15" s="15"/>
      <c r="H15" s="183"/>
      <c r="I15" s="42"/>
    </row>
    <row r="16" spans="1:9">
      <c r="A16" s="14" t="s">
        <v>162</v>
      </c>
      <c r="B16" s="14"/>
      <c r="C16" s="41"/>
      <c r="D16" s="41"/>
      <c r="E16" s="41"/>
      <c r="F16" s="10"/>
      <c r="G16" s="15"/>
      <c r="H16" s="183"/>
      <c r="I16" s="42"/>
    </row>
    <row r="17" spans="1:14">
      <c r="A17" s="14" t="s">
        <v>163</v>
      </c>
      <c r="B17" s="14"/>
      <c r="C17" s="41"/>
      <c r="D17" s="41"/>
      <c r="E17" s="41"/>
      <c r="F17" s="10"/>
      <c r="G17" s="15"/>
      <c r="H17" s="183"/>
      <c r="I17" s="42"/>
    </row>
    <row r="18" spans="1:14">
      <c r="A18" s="152"/>
      <c r="B18" s="152"/>
    </row>
    <row r="19" spans="1:14">
      <c r="A19" s="159" t="s">
        <v>204</v>
      </c>
      <c r="B19" s="152"/>
    </row>
    <row r="20" spans="1:14" ht="29.4" customHeight="1">
      <c r="A20" s="262" t="s">
        <v>193</v>
      </c>
      <c r="B20" s="262" t="s">
        <v>194</v>
      </c>
      <c r="C20" s="262" t="s">
        <v>195</v>
      </c>
      <c r="D20" s="262"/>
      <c r="E20" s="262"/>
      <c r="F20" s="262"/>
      <c r="G20" s="262"/>
      <c r="H20" s="262" t="s">
        <v>205</v>
      </c>
      <c r="I20" s="262" t="s">
        <v>197</v>
      </c>
    </row>
    <row r="21" spans="1:14">
      <c r="A21" s="262"/>
      <c r="B21" s="262"/>
      <c r="C21" s="11" t="s">
        <v>206</v>
      </c>
      <c r="D21" s="11" t="s">
        <v>202</v>
      </c>
      <c r="E21" s="11" t="s">
        <v>198</v>
      </c>
      <c r="F21" s="11" t="s">
        <v>199</v>
      </c>
      <c r="G21" s="11" t="s">
        <v>207</v>
      </c>
      <c r="H21" s="262"/>
      <c r="I21" s="262"/>
    </row>
    <row r="22" spans="1:14">
      <c r="A22" s="141">
        <v>1</v>
      </c>
      <c r="B22" s="141">
        <v>2</v>
      </c>
      <c r="C22" s="141">
        <v>3</v>
      </c>
      <c r="D22" s="141">
        <v>4</v>
      </c>
      <c r="E22" s="141">
        <v>5</v>
      </c>
      <c r="F22" s="141">
        <v>6</v>
      </c>
      <c r="G22" s="141">
        <v>7</v>
      </c>
      <c r="H22" s="141">
        <v>8</v>
      </c>
      <c r="I22" s="141">
        <v>9</v>
      </c>
    </row>
    <row r="23" spans="1:14">
      <c r="A23" s="14" t="s">
        <v>208</v>
      </c>
      <c r="B23" s="14">
        <v>101</v>
      </c>
      <c r="C23" s="41"/>
      <c r="D23" s="41"/>
      <c r="E23" s="10"/>
      <c r="F23" s="10"/>
      <c r="G23" s="10"/>
      <c r="H23" s="10"/>
      <c r="I23" s="10"/>
    </row>
    <row r="24" spans="1:14">
      <c r="A24" s="14" t="s">
        <v>203</v>
      </c>
      <c r="B24" s="14">
        <v>97</v>
      </c>
      <c r="C24" s="41"/>
      <c r="D24" s="41"/>
      <c r="E24" s="41"/>
      <c r="F24" s="10"/>
      <c r="G24" s="10"/>
      <c r="H24" s="10"/>
      <c r="I24" s="10"/>
    </row>
    <row r="25" spans="1:14">
      <c r="A25" s="14" t="s">
        <v>162</v>
      </c>
      <c r="B25" s="14">
        <v>89</v>
      </c>
      <c r="C25" s="41"/>
      <c r="D25" s="41"/>
      <c r="E25" s="41"/>
      <c r="F25" s="41"/>
      <c r="G25" s="10"/>
      <c r="H25" s="10"/>
      <c r="I25" s="10"/>
    </row>
    <row r="26" spans="1:14">
      <c r="A26" s="42"/>
      <c r="B26" s="42"/>
      <c r="C26" s="42"/>
      <c r="D26" s="42"/>
      <c r="E26" s="42"/>
      <c r="F26" s="42"/>
      <c r="G26" s="42"/>
      <c r="H26" s="42"/>
      <c r="I26" s="42"/>
    </row>
    <row r="27" spans="1:14">
      <c r="A27" s="154" t="s">
        <v>209</v>
      </c>
      <c r="B27" s="42"/>
      <c r="C27" s="42"/>
      <c r="D27" s="42"/>
      <c r="E27" s="42"/>
      <c r="F27" s="42"/>
      <c r="G27" s="42"/>
      <c r="H27" s="42"/>
      <c r="I27" s="42"/>
    </row>
    <row r="28" spans="1:14" ht="29.25" customHeight="1">
      <c r="A28" s="262" t="s">
        <v>193</v>
      </c>
      <c r="B28" s="262" t="s">
        <v>194</v>
      </c>
      <c r="C28" s="262" t="s">
        <v>195</v>
      </c>
      <c r="D28" s="262"/>
      <c r="E28" s="262"/>
      <c r="F28" s="262"/>
      <c r="G28" s="262"/>
      <c r="H28" s="262"/>
      <c r="I28" s="262"/>
      <c r="J28" s="262" t="s">
        <v>196</v>
      </c>
      <c r="K28" s="262" t="s">
        <v>197</v>
      </c>
    </row>
    <row r="29" spans="1:14">
      <c r="A29" s="262"/>
      <c r="B29" s="262"/>
      <c r="C29" s="11" t="s">
        <v>210</v>
      </c>
      <c r="D29" s="11" t="s">
        <v>211</v>
      </c>
      <c r="E29" s="11" t="s">
        <v>212</v>
      </c>
      <c r="F29" s="11" t="s">
        <v>213</v>
      </c>
      <c r="G29" s="11" t="s">
        <v>214</v>
      </c>
      <c r="H29" s="11" t="s">
        <v>215</v>
      </c>
      <c r="I29" s="11" t="s">
        <v>207</v>
      </c>
      <c r="J29" s="262"/>
      <c r="K29" s="262"/>
    </row>
    <row r="30" spans="1:14">
      <c r="A30" s="141">
        <v>1</v>
      </c>
      <c r="B30" s="141">
        <v>2</v>
      </c>
      <c r="C30" s="141">
        <v>3</v>
      </c>
      <c r="D30" s="141">
        <v>4</v>
      </c>
      <c r="E30" s="141">
        <v>5</v>
      </c>
      <c r="F30" s="141">
        <v>6</v>
      </c>
      <c r="G30" s="141">
        <v>7</v>
      </c>
      <c r="H30" s="141">
        <v>8</v>
      </c>
      <c r="I30" s="141">
        <v>9</v>
      </c>
      <c r="J30" s="141">
        <v>10</v>
      </c>
      <c r="K30" s="141">
        <v>11</v>
      </c>
    </row>
    <row r="31" spans="1:14">
      <c r="A31" s="14" t="s">
        <v>216</v>
      </c>
      <c r="B31" s="14">
        <v>45</v>
      </c>
      <c r="C31" s="41"/>
      <c r="D31" s="41"/>
      <c r="E31" s="41"/>
      <c r="F31" s="10"/>
      <c r="G31" s="10"/>
      <c r="H31" s="10"/>
      <c r="I31" s="10"/>
      <c r="J31" s="10"/>
      <c r="K31" s="10"/>
      <c r="L31" s="161"/>
      <c r="N31" s="161"/>
    </row>
    <row r="32" spans="1:14">
      <c r="A32" s="14" t="s">
        <v>217</v>
      </c>
      <c r="B32" s="14">
        <v>57</v>
      </c>
      <c r="C32" s="41"/>
      <c r="D32" s="41"/>
      <c r="E32" s="41"/>
      <c r="F32" s="41"/>
      <c r="G32" s="10"/>
      <c r="H32" s="10"/>
      <c r="I32" s="10"/>
      <c r="J32" s="10"/>
      <c r="K32" s="10"/>
      <c r="N32" s="161"/>
    </row>
    <row r="33" spans="1:14">
      <c r="A33" s="14" t="s">
        <v>208</v>
      </c>
      <c r="B33" s="14">
        <v>40</v>
      </c>
      <c r="C33" s="41"/>
      <c r="D33" s="41"/>
      <c r="E33" s="41"/>
      <c r="F33" s="41"/>
      <c r="G33" s="41"/>
      <c r="H33" s="10"/>
      <c r="I33" s="10"/>
      <c r="J33" s="10"/>
      <c r="K33" s="10"/>
      <c r="L33" s="161"/>
      <c r="N33" s="161"/>
    </row>
    <row r="34" spans="1:14">
      <c r="A34" s="14" t="s">
        <v>203</v>
      </c>
      <c r="B34" s="14">
        <v>37</v>
      </c>
      <c r="C34" s="41"/>
      <c r="D34" s="41"/>
      <c r="E34" s="41"/>
      <c r="F34" s="41"/>
      <c r="G34" s="41"/>
      <c r="H34" s="41"/>
      <c r="I34" s="10"/>
      <c r="J34" s="10"/>
      <c r="K34" s="10"/>
      <c r="L34" s="161"/>
      <c r="N34" s="161"/>
    </row>
    <row r="35" spans="1:14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4">
      <c r="A36" s="154" t="s">
        <v>218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4" ht="29.4" customHeight="1">
      <c r="A37" s="266" t="s">
        <v>193</v>
      </c>
      <c r="B37" s="262" t="s">
        <v>194</v>
      </c>
      <c r="C37" s="266" t="s">
        <v>195</v>
      </c>
      <c r="D37" s="266"/>
      <c r="E37" s="266"/>
      <c r="F37" s="266"/>
      <c r="G37" s="267" t="s">
        <v>219</v>
      </c>
      <c r="H37" s="262" t="s">
        <v>197</v>
      </c>
      <c r="I37" s="42"/>
      <c r="J37" s="42"/>
      <c r="K37" s="42"/>
    </row>
    <row r="38" spans="1:14">
      <c r="A38" s="266"/>
      <c r="B38" s="262"/>
      <c r="C38" s="11" t="s">
        <v>213</v>
      </c>
      <c r="D38" s="11" t="s">
        <v>214</v>
      </c>
      <c r="E38" s="11" t="s">
        <v>215</v>
      </c>
      <c r="F38" s="11" t="s">
        <v>207</v>
      </c>
      <c r="G38" s="268"/>
      <c r="H38" s="262"/>
      <c r="I38" s="42"/>
      <c r="J38" s="42"/>
      <c r="K38" s="42"/>
    </row>
    <row r="39" spans="1:14">
      <c r="A39" s="141">
        <v>1</v>
      </c>
      <c r="B39" s="141"/>
      <c r="C39" s="141">
        <v>2</v>
      </c>
      <c r="D39" s="141">
        <v>3</v>
      </c>
      <c r="E39" s="141">
        <v>4</v>
      </c>
      <c r="F39" s="141">
        <v>5</v>
      </c>
      <c r="G39" s="141">
        <v>6</v>
      </c>
      <c r="H39" s="141">
        <v>7</v>
      </c>
      <c r="I39" s="42"/>
      <c r="J39" s="42"/>
      <c r="K39" s="42"/>
    </row>
    <row r="40" spans="1:14">
      <c r="A40" s="14" t="s">
        <v>203</v>
      </c>
      <c r="B40" s="14">
        <v>20</v>
      </c>
      <c r="C40" s="41"/>
      <c r="D40" s="10"/>
      <c r="E40" s="10"/>
      <c r="F40" s="10"/>
      <c r="G40" s="10"/>
      <c r="H40" s="10"/>
      <c r="I40" s="42"/>
      <c r="J40" s="42"/>
      <c r="K40" s="42"/>
    </row>
    <row r="41" spans="1:14">
      <c r="A41" s="14" t="s">
        <v>162</v>
      </c>
      <c r="B41" s="14">
        <v>16</v>
      </c>
      <c r="C41" s="41"/>
      <c r="D41" s="41"/>
      <c r="E41" s="10"/>
      <c r="F41" s="10"/>
      <c r="G41" s="10"/>
      <c r="H41" s="10"/>
      <c r="I41" s="42"/>
      <c r="J41" s="42"/>
      <c r="K41" s="42"/>
    </row>
    <row r="42" spans="1:14">
      <c r="A42" s="14" t="s">
        <v>163</v>
      </c>
      <c r="B42" s="14">
        <v>18</v>
      </c>
      <c r="C42" s="41"/>
      <c r="D42" s="41"/>
      <c r="E42" s="41"/>
      <c r="F42" s="10"/>
      <c r="G42" s="10"/>
      <c r="H42" s="10"/>
      <c r="I42" s="42"/>
      <c r="J42" s="42"/>
      <c r="K42" s="42"/>
    </row>
    <row r="43" spans="1:14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4">
      <c r="A44" s="159" t="s">
        <v>220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4" ht="29.25" customHeight="1">
      <c r="A45" s="249" t="s">
        <v>193</v>
      </c>
      <c r="B45" s="262" t="s">
        <v>194</v>
      </c>
      <c r="C45" s="249" t="s">
        <v>195</v>
      </c>
      <c r="D45" s="249"/>
      <c r="E45" s="249"/>
      <c r="F45" s="249"/>
      <c r="G45" s="249"/>
      <c r="H45" s="249"/>
      <c r="I45" s="262"/>
      <c r="J45" s="262" t="s">
        <v>219</v>
      </c>
      <c r="K45" s="262" t="s">
        <v>197</v>
      </c>
    </row>
    <row r="46" spans="1:14">
      <c r="A46" s="262"/>
      <c r="B46" s="262"/>
      <c r="C46" s="11" t="s">
        <v>210</v>
      </c>
      <c r="D46" s="11" t="s">
        <v>211</v>
      </c>
      <c r="E46" s="11" t="s">
        <v>212</v>
      </c>
      <c r="F46" s="11" t="s">
        <v>213</v>
      </c>
      <c r="G46" s="11" t="s">
        <v>214</v>
      </c>
      <c r="H46" s="11" t="s">
        <v>215</v>
      </c>
      <c r="I46" s="11" t="s">
        <v>207</v>
      </c>
      <c r="J46" s="262"/>
      <c r="K46" s="262"/>
    </row>
    <row r="47" spans="1:14">
      <c r="A47" s="141">
        <v>1</v>
      </c>
      <c r="B47" s="141"/>
      <c r="C47" s="141">
        <v>2</v>
      </c>
      <c r="D47" s="141">
        <v>3</v>
      </c>
      <c r="E47" s="141">
        <v>4</v>
      </c>
      <c r="F47" s="141">
        <v>5</v>
      </c>
      <c r="G47" s="141">
        <v>6</v>
      </c>
      <c r="H47" s="141">
        <v>7</v>
      </c>
      <c r="I47" s="141">
        <v>8</v>
      </c>
      <c r="J47" s="141">
        <v>9</v>
      </c>
      <c r="K47" s="141">
        <v>10</v>
      </c>
    </row>
    <row r="48" spans="1:14">
      <c r="A48" s="14" t="s">
        <v>216</v>
      </c>
      <c r="B48" s="14">
        <v>6</v>
      </c>
      <c r="C48" s="41"/>
      <c r="D48" s="41"/>
      <c r="E48" s="10"/>
      <c r="F48" s="10"/>
      <c r="G48" s="10"/>
      <c r="H48" s="10"/>
      <c r="I48" s="10"/>
      <c r="J48" s="10"/>
      <c r="K48" s="10"/>
    </row>
    <row r="49" spans="1:11">
      <c r="A49" s="14" t="s">
        <v>217</v>
      </c>
      <c r="B49" s="14">
        <v>6</v>
      </c>
      <c r="C49" s="41"/>
      <c r="D49" s="41"/>
      <c r="E49" s="41"/>
      <c r="F49" s="10"/>
      <c r="G49" s="10"/>
      <c r="H49" s="10"/>
      <c r="I49" s="10"/>
      <c r="J49" s="10"/>
      <c r="K49" s="10"/>
    </row>
    <row r="50" spans="1:11">
      <c r="A50" s="14" t="s">
        <v>208</v>
      </c>
      <c r="B50" s="14">
        <v>6</v>
      </c>
      <c r="C50" s="41"/>
      <c r="D50" s="41"/>
      <c r="E50" s="41"/>
      <c r="F50" s="41"/>
      <c r="G50" s="10"/>
      <c r="H50" s="10"/>
      <c r="I50" s="10"/>
      <c r="J50" s="10"/>
      <c r="K50" s="10"/>
    </row>
    <row r="51" spans="1:11">
      <c r="A51" s="14" t="s">
        <v>203</v>
      </c>
      <c r="B51" s="14">
        <v>8</v>
      </c>
      <c r="C51" s="41"/>
      <c r="D51" s="41"/>
      <c r="E51" s="41"/>
      <c r="F51" s="41"/>
      <c r="G51" s="41"/>
      <c r="H51" s="10"/>
      <c r="I51" s="10"/>
      <c r="J51" s="10"/>
      <c r="K51" s="10"/>
    </row>
    <row r="52" spans="1:11">
      <c r="A52" s="14" t="s">
        <v>162</v>
      </c>
      <c r="B52" s="14">
        <v>10</v>
      </c>
      <c r="C52" s="41"/>
      <c r="D52" s="41"/>
      <c r="E52" s="41"/>
      <c r="F52" s="41"/>
      <c r="G52" s="41"/>
      <c r="H52" s="41"/>
      <c r="I52" s="10"/>
      <c r="J52" s="10"/>
      <c r="K52" s="10"/>
    </row>
  </sheetData>
  <mergeCells count="33">
    <mergeCell ref="A45:A46"/>
    <mergeCell ref="B45:B46"/>
    <mergeCell ref="C45:I45"/>
    <mergeCell ref="J45:J46"/>
    <mergeCell ref="K45:K46"/>
    <mergeCell ref="J28:J29"/>
    <mergeCell ref="K28:K29"/>
    <mergeCell ref="A37:A38"/>
    <mergeCell ref="B37:B38"/>
    <mergeCell ref="C37:F37"/>
    <mergeCell ref="G37:G38"/>
    <mergeCell ref="H37:H38"/>
    <mergeCell ref="A28:A29"/>
    <mergeCell ref="B28:B29"/>
    <mergeCell ref="C28:I28"/>
    <mergeCell ref="A20:A21"/>
    <mergeCell ref="B20:B21"/>
    <mergeCell ref="C20:G20"/>
    <mergeCell ref="H20:H21"/>
    <mergeCell ref="I20:I21"/>
    <mergeCell ref="A4:A5"/>
    <mergeCell ref="B4:B5"/>
    <mergeCell ref="H4:H5"/>
    <mergeCell ref="I4:I5"/>
    <mergeCell ref="F4:F5"/>
    <mergeCell ref="G4:G5"/>
    <mergeCell ref="C4:E4"/>
    <mergeCell ref="A12:A13"/>
    <mergeCell ref="B12:B13"/>
    <mergeCell ref="H12:H13"/>
    <mergeCell ref="I12:I13"/>
    <mergeCell ref="F12:F13"/>
    <mergeCell ref="G12:G13"/>
  </mergeCells>
  <pageMargins left="0.7" right="0.7" top="0.75" bottom="0.75" header="0.3" footer="0.3"/>
  <pageSetup paperSize="9" scale="97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28"/>
  <sheetViews>
    <sheetView zoomScale="167" workbookViewId="0">
      <pane ySplit="2" topLeftCell="A24" activePane="bottomLeft" state="frozen"/>
      <selection activeCell="J23" sqref="J23"/>
      <selection pane="bottomLeft"/>
    </sheetView>
  </sheetViews>
  <sheetFormatPr defaultColWidth="8.88671875" defaultRowHeight="13.8"/>
  <cols>
    <col min="1" max="1" width="8.44140625" style="119" customWidth="1"/>
    <col min="2" max="7" width="13.109375" style="119" customWidth="1"/>
    <col min="8" max="8" width="14.44140625" style="119" bestFit="1" customWidth="1"/>
    <col min="9" max="9" width="8.88671875" style="119" customWidth="1"/>
    <col min="10" max="16384" width="8.88671875" style="119"/>
  </cols>
  <sheetData>
    <row r="1" spans="1:7" ht="14.4">
      <c r="A1" s="235" t="s">
        <v>60</v>
      </c>
      <c r="B1" s="152"/>
      <c r="C1" s="152"/>
      <c r="D1" s="152"/>
    </row>
    <row r="2" spans="1:7">
      <c r="A2" s="152"/>
      <c r="B2" s="152"/>
      <c r="C2" s="152"/>
      <c r="D2" s="152"/>
    </row>
    <row r="3" spans="1:7" hidden="1">
      <c r="A3" s="159" t="s">
        <v>221</v>
      </c>
      <c r="B3" s="152"/>
      <c r="C3" s="152"/>
      <c r="D3" s="152"/>
    </row>
    <row r="4" spans="1:7" ht="31.5" hidden="1" customHeight="1">
      <c r="A4" s="262" t="s">
        <v>186</v>
      </c>
      <c r="B4" s="262" t="s">
        <v>187</v>
      </c>
      <c r="C4" s="262" t="s">
        <v>222</v>
      </c>
      <c r="D4" s="262" t="s">
        <v>223</v>
      </c>
      <c r="E4" s="262" t="s">
        <v>224</v>
      </c>
      <c r="F4" s="262"/>
      <c r="G4" s="262"/>
    </row>
    <row r="5" spans="1:7" ht="27.6" hidden="1">
      <c r="A5" s="262"/>
      <c r="B5" s="262"/>
      <c r="C5" s="262"/>
      <c r="D5" s="262"/>
      <c r="E5" s="11" t="s">
        <v>225</v>
      </c>
      <c r="F5" s="11" t="s">
        <v>226</v>
      </c>
      <c r="G5" s="11" t="s">
        <v>227</v>
      </c>
    </row>
    <row r="6" spans="1:7" hidden="1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</row>
    <row r="7" spans="1:7" hidden="1">
      <c r="A7" s="14" t="s">
        <v>208</v>
      </c>
      <c r="B7" s="10"/>
      <c r="C7" s="10"/>
      <c r="D7" s="10"/>
      <c r="E7" s="10"/>
      <c r="F7" s="10"/>
      <c r="G7" s="10"/>
    </row>
    <row r="8" spans="1:7" hidden="1">
      <c r="A8" s="14" t="s">
        <v>203</v>
      </c>
      <c r="B8" s="10"/>
      <c r="C8" s="10"/>
      <c r="D8" s="10"/>
      <c r="E8" s="10"/>
      <c r="F8" s="10"/>
      <c r="G8" s="10"/>
    </row>
    <row r="9" spans="1:7" hidden="1">
      <c r="A9" s="14" t="s">
        <v>162</v>
      </c>
      <c r="B9" s="10"/>
      <c r="C9" s="10"/>
      <c r="D9" s="10"/>
      <c r="E9" s="10"/>
      <c r="F9" s="10"/>
      <c r="G9" s="10"/>
    </row>
    <row r="10" spans="1:7" hidden="1">
      <c r="A10" s="16" t="s">
        <v>228</v>
      </c>
      <c r="B10" s="16">
        <f>SUM(B7:B9)</f>
        <v>0</v>
      </c>
      <c r="C10" s="16">
        <f t="shared" ref="C10:G10" si="0">SUM(C7:C9)</f>
        <v>0</v>
      </c>
      <c r="D10" s="16">
        <f t="shared" si="0"/>
        <v>0</v>
      </c>
      <c r="E10" s="16">
        <f t="shared" si="0"/>
        <v>0</v>
      </c>
      <c r="F10" s="16">
        <f t="shared" si="0"/>
        <v>0</v>
      </c>
      <c r="G10" s="16">
        <f t="shared" si="0"/>
        <v>0</v>
      </c>
    </row>
    <row r="11" spans="1:7" hidden="1">
      <c r="A11" s="42"/>
      <c r="B11" s="42"/>
      <c r="C11" s="42"/>
      <c r="D11" s="42"/>
      <c r="E11" s="43"/>
      <c r="F11" s="43"/>
      <c r="G11" s="43"/>
    </row>
    <row r="12" spans="1:7">
      <c r="A12" s="159" t="s">
        <v>229</v>
      </c>
      <c r="B12" s="152"/>
      <c r="C12" s="152"/>
      <c r="D12" s="152"/>
    </row>
    <row r="13" spans="1:7" ht="33" customHeight="1">
      <c r="A13" s="262" t="s">
        <v>186</v>
      </c>
      <c r="B13" s="262" t="s">
        <v>187</v>
      </c>
      <c r="C13" s="262" t="s">
        <v>222</v>
      </c>
      <c r="D13" s="262" t="s">
        <v>224</v>
      </c>
      <c r="E13" s="262"/>
      <c r="F13" s="262"/>
    </row>
    <row r="14" spans="1:7" ht="27.75" customHeight="1">
      <c r="A14" s="262"/>
      <c r="B14" s="262"/>
      <c r="C14" s="262"/>
      <c r="D14" s="11" t="s">
        <v>225</v>
      </c>
      <c r="E14" s="11" t="s">
        <v>226</v>
      </c>
      <c r="F14" s="11" t="s">
        <v>227</v>
      </c>
    </row>
    <row r="15" spans="1:7">
      <c r="A15" s="141">
        <v>1</v>
      </c>
      <c r="B15" s="141">
        <v>2</v>
      </c>
      <c r="C15" s="141">
        <v>3</v>
      </c>
      <c r="D15" s="141">
        <v>4</v>
      </c>
      <c r="E15" s="141">
        <v>5</v>
      </c>
      <c r="F15" s="141">
        <v>6</v>
      </c>
    </row>
    <row r="16" spans="1:7">
      <c r="A16" s="14" t="s">
        <v>203</v>
      </c>
      <c r="B16" s="60"/>
      <c r="C16" s="60"/>
      <c r="D16" s="60"/>
      <c r="E16" s="60"/>
      <c r="F16" s="60"/>
    </row>
    <row r="17" spans="1:8">
      <c r="A17" s="14" t="s">
        <v>162</v>
      </c>
      <c r="B17" s="60"/>
      <c r="C17" s="60"/>
      <c r="D17" s="60"/>
      <c r="E17" s="60"/>
      <c r="F17" s="60"/>
      <c r="G17" s="161"/>
      <c r="H17" s="161"/>
    </row>
    <row r="18" spans="1:8">
      <c r="A18" s="14" t="s">
        <v>163</v>
      </c>
      <c r="B18" s="60"/>
      <c r="C18" s="60"/>
      <c r="D18" s="60"/>
      <c r="E18" s="60"/>
      <c r="F18" s="60"/>
      <c r="G18" s="161"/>
      <c r="H18" s="161"/>
    </row>
    <row r="19" spans="1:8">
      <c r="A19" s="16" t="s">
        <v>228</v>
      </c>
      <c r="B19" s="16">
        <f>SUM(B16:B18)</f>
        <v>0</v>
      </c>
      <c r="C19" s="16">
        <f t="shared" ref="C19:F19" si="1">SUM(C16:C18)</f>
        <v>0</v>
      </c>
      <c r="D19" s="16">
        <f t="shared" si="1"/>
        <v>0</v>
      </c>
      <c r="E19" s="16">
        <f t="shared" si="1"/>
        <v>0</v>
      </c>
      <c r="F19" s="16">
        <f t="shared" si="1"/>
        <v>0</v>
      </c>
      <c r="G19" s="161"/>
      <c r="H19" s="161"/>
    </row>
    <row r="21" spans="1:8">
      <c r="A21" s="159" t="s">
        <v>230</v>
      </c>
      <c r="B21" s="152"/>
      <c r="C21" s="152"/>
      <c r="D21" s="152"/>
    </row>
    <row r="22" spans="1:8" ht="32.4" customHeight="1">
      <c r="A22" s="262" t="s">
        <v>186</v>
      </c>
      <c r="B22" s="262" t="s">
        <v>187</v>
      </c>
      <c r="C22" s="262" t="s">
        <v>222</v>
      </c>
      <c r="D22" s="262" t="s">
        <v>224</v>
      </c>
      <c r="E22" s="262"/>
      <c r="F22" s="262"/>
    </row>
    <row r="23" spans="1:8" ht="27.6">
      <c r="A23" s="262"/>
      <c r="B23" s="262"/>
      <c r="C23" s="262"/>
      <c r="D23" s="11" t="s">
        <v>225</v>
      </c>
      <c r="E23" s="11" t="s">
        <v>226</v>
      </c>
      <c r="F23" s="11" t="s">
        <v>227</v>
      </c>
    </row>
    <row r="24" spans="1:8">
      <c r="A24" s="141">
        <v>1</v>
      </c>
      <c r="B24" s="141">
        <v>2</v>
      </c>
      <c r="C24" s="141">
        <v>3</v>
      </c>
      <c r="D24" s="141">
        <v>4</v>
      </c>
      <c r="E24" s="141">
        <v>5</v>
      </c>
      <c r="F24" s="141">
        <v>6</v>
      </c>
    </row>
    <row r="25" spans="1:8">
      <c r="A25" s="14" t="s">
        <v>208</v>
      </c>
      <c r="B25" s="10"/>
      <c r="C25" s="10"/>
      <c r="D25" s="10"/>
      <c r="E25" s="10"/>
      <c r="F25" s="10"/>
    </row>
    <row r="26" spans="1:8">
      <c r="A26" s="14" t="s">
        <v>203</v>
      </c>
      <c r="B26" s="10"/>
      <c r="C26" s="10"/>
      <c r="D26" s="10"/>
      <c r="E26" s="10"/>
      <c r="F26" s="10"/>
    </row>
    <row r="27" spans="1:8">
      <c r="A27" s="14" t="s">
        <v>162</v>
      </c>
      <c r="B27" s="10"/>
      <c r="C27" s="10"/>
      <c r="D27" s="10"/>
      <c r="E27" s="10"/>
      <c r="F27" s="10"/>
    </row>
    <row r="28" spans="1:8">
      <c r="A28" s="16" t="s">
        <v>228</v>
      </c>
      <c r="B28" s="16">
        <f>SUM(B25:B27)</f>
        <v>0</v>
      </c>
      <c r="C28" s="16">
        <f t="shared" ref="C28:F28" si="2">SUM(C25:C27)</f>
        <v>0</v>
      </c>
      <c r="D28" s="16">
        <f t="shared" si="2"/>
        <v>0</v>
      </c>
      <c r="E28" s="16">
        <f t="shared" si="2"/>
        <v>0</v>
      </c>
      <c r="F28" s="16">
        <f t="shared" si="2"/>
        <v>0</v>
      </c>
    </row>
  </sheetData>
  <mergeCells count="13">
    <mergeCell ref="A22:A23"/>
    <mergeCell ref="B22:B23"/>
    <mergeCell ref="C22:C23"/>
    <mergeCell ref="D22:F22"/>
    <mergeCell ref="A4:A5"/>
    <mergeCell ref="B4:B5"/>
    <mergeCell ref="C4:C5"/>
    <mergeCell ref="D4:D5"/>
    <mergeCell ref="E4:G4"/>
    <mergeCell ref="A13:A14"/>
    <mergeCell ref="B13:B14"/>
    <mergeCell ref="C13:C14"/>
    <mergeCell ref="D13:F13"/>
  </mergeCells>
  <pageMargins left="0.7" right="0.7" top="0.75" bottom="0.75" header="0.3" footer="0.3"/>
  <pageSetup paperSize="9" fitToHeight="0" orientation="landscape" horizontalDpi="360" verticalDpi="36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19"/>
  <sheetViews>
    <sheetView zoomScale="218" workbookViewId="0">
      <pane ySplit="2" topLeftCell="A42" activePane="bottomLeft" state="frozen"/>
      <selection activeCell="J23" sqref="J23"/>
      <selection pane="bottomLeft"/>
    </sheetView>
  </sheetViews>
  <sheetFormatPr defaultColWidth="8.88671875" defaultRowHeight="13.8"/>
  <cols>
    <col min="1" max="1" width="8.44140625" style="119" customWidth="1"/>
    <col min="2" max="6" width="13.109375" style="119" customWidth="1"/>
    <col min="7" max="8" width="14.44140625" style="119" bestFit="1" customWidth="1"/>
    <col min="9" max="9" width="8.88671875" style="119" customWidth="1"/>
    <col min="10" max="16384" width="8.88671875" style="119"/>
  </cols>
  <sheetData>
    <row r="1" spans="1:6" ht="14.4">
      <c r="A1" s="235" t="s">
        <v>61</v>
      </c>
      <c r="B1" s="152"/>
      <c r="C1" s="152"/>
      <c r="D1" s="152"/>
    </row>
    <row r="2" spans="1:6">
      <c r="B2" s="152"/>
      <c r="C2" s="152"/>
      <c r="D2" s="152"/>
    </row>
    <row r="3" spans="1:6">
      <c r="A3" s="159" t="s">
        <v>229</v>
      </c>
      <c r="B3" s="152"/>
      <c r="C3" s="152"/>
      <c r="D3" s="152"/>
    </row>
    <row r="4" spans="1:6">
      <c r="A4" s="262" t="s">
        <v>186</v>
      </c>
      <c r="B4" s="262" t="s">
        <v>187</v>
      </c>
      <c r="C4" s="262" t="s">
        <v>222</v>
      </c>
      <c r="D4" s="262" t="s">
        <v>231</v>
      </c>
      <c r="E4" s="262"/>
      <c r="F4" s="262"/>
    </row>
    <row r="5" spans="1:6">
      <c r="A5" s="262"/>
      <c r="B5" s="262"/>
      <c r="C5" s="262"/>
      <c r="D5" s="11" t="s">
        <v>232</v>
      </c>
      <c r="E5" s="11" t="s">
        <v>233</v>
      </c>
      <c r="F5" s="11" t="s">
        <v>234</v>
      </c>
    </row>
    <row r="6" spans="1:6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</row>
    <row r="7" spans="1:6">
      <c r="A7" s="14" t="s">
        <v>203</v>
      </c>
      <c r="B7" s="10"/>
      <c r="C7" s="10"/>
      <c r="D7" s="10"/>
      <c r="E7" s="10"/>
      <c r="F7" s="10"/>
    </row>
    <row r="8" spans="1:6">
      <c r="A8" s="14" t="s">
        <v>162</v>
      </c>
      <c r="B8" s="10"/>
      <c r="C8" s="10"/>
      <c r="D8" s="10"/>
      <c r="E8" s="10"/>
      <c r="F8" s="10"/>
    </row>
    <row r="9" spans="1:6">
      <c r="A9" s="14" t="s">
        <v>163</v>
      </c>
      <c r="B9" s="10"/>
      <c r="C9" s="10"/>
      <c r="D9" s="10"/>
      <c r="E9" s="10"/>
      <c r="F9" s="10"/>
    </row>
    <row r="10" spans="1:6">
      <c r="A10" s="16" t="s">
        <v>228</v>
      </c>
      <c r="B10" s="16">
        <f>SUM(B7:B9)</f>
        <v>0</v>
      </c>
      <c r="C10" s="16">
        <f t="shared" ref="C10:F10" si="0">SUM(C7:C9)</f>
        <v>0</v>
      </c>
      <c r="D10" s="16">
        <f t="shared" si="0"/>
        <v>0</v>
      </c>
      <c r="E10" s="16">
        <f t="shared" si="0"/>
        <v>0</v>
      </c>
      <c r="F10" s="16">
        <f t="shared" si="0"/>
        <v>0</v>
      </c>
    </row>
    <row r="11" spans="1:6">
      <c r="A11" s="182"/>
      <c r="B11" s="182"/>
      <c r="C11" s="182"/>
      <c r="D11" s="182"/>
      <c r="E11" s="182"/>
      <c r="F11" s="182"/>
    </row>
    <row r="12" spans="1:6">
      <c r="A12" s="159" t="s">
        <v>230</v>
      </c>
      <c r="B12" s="152"/>
      <c r="C12" s="152"/>
      <c r="D12" s="152"/>
    </row>
    <row r="13" spans="1:6" ht="31.5" customHeight="1">
      <c r="A13" s="262" t="s">
        <v>186</v>
      </c>
      <c r="B13" s="262" t="s">
        <v>187</v>
      </c>
      <c r="C13" s="262" t="s">
        <v>222</v>
      </c>
      <c r="D13" s="262" t="s">
        <v>231</v>
      </c>
      <c r="E13" s="262"/>
      <c r="F13" s="262"/>
    </row>
    <row r="14" spans="1:6">
      <c r="A14" s="262"/>
      <c r="B14" s="262"/>
      <c r="C14" s="262"/>
      <c r="D14" s="11" t="s">
        <v>232</v>
      </c>
      <c r="E14" s="11" t="s">
        <v>233</v>
      </c>
      <c r="F14" s="11" t="s">
        <v>234</v>
      </c>
    </row>
    <row r="15" spans="1:6">
      <c r="A15" s="141">
        <v>1</v>
      </c>
      <c r="B15" s="141">
        <v>2</v>
      </c>
      <c r="C15" s="141">
        <v>3</v>
      </c>
      <c r="D15" s="141">
        <v>4</v>
      </c>
      <c r="E15" s="141">
        <v>5</v>
      </c>
      <c r="F15" s="141">
        <v>6</v>
      </c>
    </row>
    <row r="16" spans="1:6">
      <c r="A16" s="14" t="s">
        <v>208</v>
      </c>
      <c r="B16" s="10"/>
      <c r="C16" s="10"/>
      <c r="D16" s="10"/>
      <c r="E16" s="10"/>
      <c r="F16" s="10"/>
    </row>
    <row r="17" spans="1:7">
      <c r="A17" s="14" t="s">
        <v>203</v>
      </c>
      <c r="B17" s="10"/>
      <c r="C17" s="10"/>
      <c r="D17" s="10"/>
      <c r="E17" s="10"/>
      <c r="F17" s="10"/>
      <c r="G17" s="161"/>
    </row>
    <row r="18" spans="1:7">
      <c r="A18" s="14" t="s">
        <v>162</v>
      </c>
      <c r="B18" s="10"/>
      <c r="C18" s="10"/>
      <c r="D18" s="10"/>
      <c r="E18" s="10"/>
      <c r="F18" s="10"/>
      <c r="G18" s="161"/>
    </row>
    <row r="19" spans="1:7">
      <c r="A19" s="16" t="s">
        <v>228</v>
      </c>
      <c r="B19" s="16">
        <f>SUM(B16:B18)</f>
        <v>0</v>
      </c>
      <c r="C19" s="16">
        <f t="shared" ref="C19:F19" si="1">SUM(C16:C18)</f>
        <v>0</v>
      </c>
      <c r="D19" s="16">
        <f t="shared" si="1"/>
        <v>0</v>
      </c>
      <c r="E19" s="16">
        <f t="shared" si="1"/>
        <v>0</v>
      </c>
      <c r="F19" s="16">
        <f t="shared" si="1"/>
        <v>0</v>
      </c>
      <c r="G19" s="161"/>
    </row>
  </sheetData>
  <mergeCells count="8">
    <mergeCell ref="A13:A14"/>
    <mergeCell ref="B13:B14"/>
    <mergeCell ref="C13:C14"/>
    <mergeCell ref="D13:F13"/>
    <mergeCell ref="A4:A5"/>
    <mergeCell ref="B4:B5"/>
    <mergeCell ref="C4:C5"/>
    <mergeCell ref="D4:F4"/>
  </mergeCells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20"/>
  <sheetViews>
    <sheetView zoomScale="150" workbookViewId="0">
      <pane xSplit="1" ySplit="2" topLeftCell="B9" activePane="bottomRight" state="frozen"/>
      <selection activeCell="J23" sqref="J23"/>
      <selection pane="topRight" activeCell="J23" sqref="J23"/>
      <selection pane="bottomLeft" activeCell="J23" sqref="J23"/>
      <selection pane="bottomRight"/>
    </sheetView>
  </sheetViews>
  <sheetFormatPr defaultColWidth="8.88671875" defaultRowHeight="14.4"/>
  <cols>
    <col min="1" max="1" width="9" style="1" customWidth="1"/>
    <col min="2" max="3" width="12.44140625" style="1" customWidth="1"/>
    <col min="4" max="6" width="17.8867187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9">
      <c r="A1" s="235" t="s">
        <v>62</v>
      </c>
    </row>
    <row r="2" spans="1:9">
      <c r="A2" s="27"/>
    </row>
    <row r="3" spans="1:9">
      <c r="A3" s="42"/>
      <c r="B3" s="42"/>
      <c r="C3" s="42"/>
      <c r="D3" s="42"/>
      <c r="E3" s="42"/>
      <c r="F3" s="42"/>
    </row>
    <row r="4" spans="1:9">
      <c r="A4" s="159" t="s">
        <v>229</v>
      </c>
      <c r="B4" s="42"/>
      <c r="C4" s="42"/>
      <c r="D4" s="42"/>
      <c r="E4" s="42"/>
      <c r="F4" s="42"/>
    </row>
    <row r="5" spans="1:9" ht="29.1" customHeight="1">
      <c r="A5" s="262" t="s">
        <v>186</v>
      </c>
      <c r="B5" s="262" t="s">
        <v>187</v>
      </c>
      <c r="C5" s="262" t="s">
        <v>222</v>
      </c>
      <c r="D5" s="262" t="s">
        <v>235</v>
      </c>
      <c r="E5" s="262"/>
      <c r="F5" s="262"/>
    </row>
    <row r="6" spans="1:9" ht="41.4">
      <c r="A6" s="262"/>
      <c r="B6" s="262"/>
      <c r="C6" s="262"/>
      <c r="D6" s="11" t="s">
        <v>236</v>
      </c>
      <c r="E6" s="11" t="s">
        <v>237</v>
      </c>
      <c r="F6" s="11" t="s">
        <v>238</v>
      </c>
    </row>
    <row r="7" spans="1:9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</row>
    <row r="8" spans="1:9">
      <c r="A8" s="14" t="s">
        <v>203</v>
      </c>
      <c r="B8" s="10"/>
      <c r="C8" s="10"/>
      <c r="D8" s="10"/>
      <c r="E8" s="10"/>
      <c r="F8" s="10"/>
    </row>
    <row r="9" spans="1:9" ht="18" customHeight="1">
      <c r="A9" s="14" t="s">
        <v>162</v>
      </c>
      <c r="B9" s="10"/>
      <c r="C9" s="10"/>
      <c r="D9" s="10"/>
      <c r="E9" s="10"/>
      <c r="F9" s="10"/>
      <c r="G9" s="101"/>
      <c r="H9" s="101"/>
    </row>
    <row r="10" spans="1:9">
      <c r="A10" s="14" t="s">
        <v>163</v>
      </c>
      <c r="B10" s="10"/>
      <c r="C10" s="10"/>
      <c r="D10" s="10"/>
      <c r="E10" s="10"/>
      <c r="F10" s="10"/>
      <c r="G10" s="101"/>
      <c r="H10" s="101"/>
    </row>
    <row r="11" spans="1:9">
      <c r="A11" s="16" t="s">
        <v>228</v>
      </c>
      <c r="B11" s="16">
        <f>SUM(B3:B10)</f>
        <v>2</v>
      </c>
      <c r="C11" s="16">
        <f>SUM(C3:C10)</f>
        <v>3</v>
      </c>
      <c r="D11" s="16">
        <f>SUM(D3:D10)</f>
        <v>4</v>
      </c>
      <c r="E11" s="16">
        <f>SUM(E3:E10)</f>
        <v>5</v>
      </c>
      <c r="F11" s="16">
        <f>SUM(F3:F10)</f>
        <v>6</v>
      </c>
      <c r="G11" s="101"/>
      <c r="H11" s="101"/>
      <c r="I11" s="100"/>
    </row>
    <row r="12" spans="1:9">
      <c r="A12" s="182"/>
      <c r="B12" s="182"/>
      <c r="C12" s="182"/>
      <c r="D12" s="182"/>
      <c r="E12" s="182"/>
      <c r="F12" s="182"/>
      <c r="G12" s="101"/>
      <c r="H12" s="101"/>
      <c r="I12" s="100"/>
    </row>
    <row r="13" spans="1:9">
      <c r="A13" s="159" t="s">
        <v>230</v>
      </c>
      <c r="B13" s="43"/>
      <c r="C13" s="42"/>
      <c r="D13" s="42"/>
      <c r="E13" s="42"/>
      <c r="F13" s="42"/>
    </row>
    <row r="14" spans="1:9" ht="32.1" customHeight="1">
      <c r="A14" s="262" t="s">
        <v>186</v>
      </c>
      <c r="B14" s="262" t="s">
        <v>187</v>
      </c>
      <c r="C14" s="262" t="s">
        <v>222</v>
      </c>
      <c r="D14" s="262" t="s">
        <v>235</v>
      </c>
      <c r="E14" s="262"/>
      <c r="F14" s="262"/>
      <c r="G14" s="100"/>
    </row>
    <row r="15" spans="1:9" ht="41.4">
      <c r="A15" s="262"/>
      <c r="B15" s="262"/>
      <c r="C15" s="262"/>
      <c r="D15" s="11" t="s">
        <v>236</v>
      </c>
      <c r="E15" s="11" t="s">
        <v>237</v>
      </c>
      <c r="F15" s="11" t="s">
        <v>238</v>
      </c>
    </row>
    <row r="16" spans="1:9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</row>
    <row r="17" spans="1:6">
      <c r="A17" s="14" t="s">
        <v>208</v>
      </c>
      <c r="B17" s="10"/>
      <c r="C17" s="10"/>
      <c r="D17" s="10"/>
      <c r="E17" s="10"/>
      <c r="F17" s="10"/>
    </row>
    <row r="18" spans="1:6">
      <c r="A18" s="184" t="s">
        <v>203</v>
      </c>
      <c r="B18" s="180"/>
      <c r="C18" s="180"/>
      <c r="D18" s="180"/>
      <c r="E18" s="180"/>
      <c r="F18" s="180"/>
    </row>
    <row r="19" spans="1:6">
      <c r="A19" s="184" t="s">
        <v>162</v>
      </c>
      <c r="B19" s="180"/>
      <c r="C19" s="180"/>
      <c r="D19" s="180"/>
      <c r="E19" s="180"/>
      <c r="F19" s="180"/>
    </row>
    <row r="20" spans="1:6">
      <c r="A20" s="168" t="s">
        <v>228</v>
      </c>
      <c r="B20" s="185">
        <f>SUM(B17:B19)</f>
        <v>0</v>
      </c>
      <c r="C20" s="185">
        <f>SUM(C17:C19)</f>
        <v>0</v>
      </c>
      <c r="D20" s="185">
        <f>SUM(D17:D19)</f>
        <v>0</v>
      </c>
      <c r="E20" s="185">
        <f>SUM(E17:E18)</f>
        <v>0</v>
      </c>
      <c r="F20" s="185">
        <f>SUM(F17:F19)</f>
        <v>0</v>
      </c>
    </row>
  </sheetData>
  <mergeCells count="8">
    <mergeCell ref="A14:A15"/>
    <mergeCell ref="B14:B15"/>
    <mergeCell ref="C14:C15"/>
    <mergeCell ref="D14:F14"/>
    <mergeCell ref="A5:A6"/>
    <mergeCell ref="B5:B6"/>
    <mergeCell ref="C5:C6"/>
    <mergeCell ref="D5:F5"/>
  </mergeCells>
  <pageMargins left="0.7" right="0.7" top="0.75" bottom="0.75" header="0.3" footer="0.3"/>
  <pageSetup paperSize="9" scale="86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D10"/>
  <sheetViews>
    <sheetView zoomScale="165" workbookViewId="0">
      <pane xSplit="1" ySplit="6" topLeftCell="B7" activePane="bottomRight" state="frozen"/>
      <selection activeCell="J23" sqref="J23"/>
      <selection pane="topRight" activeCell="J23" sqref="J23"/>
      <selection pane="bottomLeft" activeCell="J23" sqref="J23"/>
      <selection pane="bottomRight" activeCell="C8" sqref="C8"/>
    </sheetView>
  </sheetViews>
  <sheetFormatPr defaultColWidth="8.88671875" defaultRowHeight="14.4"/>
  <cols>
    <col min="1" max="3" width="18.44140625" style="1" customWidth="1"/>
    <col min="4" max="4" width="14.44140625" style="1" bestFit="1" customWidth="1"/>
    <col min="5" max="5" width="8.88671875" style="1" customWidth="1"/>
    <col min="6" max="16384" width="8.88671875" style="1"/>
  </cols>
  <sheetData>
    <row r="1" spans="1:4">
      <c r="A1" s="20" t="s">
        <v>239</v>
      </c>
    </row>
    <row r="2" spans="1:4">
      <c r="A2" s="20"/>
    </row>
    <row r="3" spans="1:4">
      <c r="A3" s="31"/>
    </row>
    <row r="4" spans="1:4" ht="24.75" customHeight="1">
      <c r="A4" s="262" t="s">
        <v>186</v>
      </c>
      <c r="B4" s="262" t="s">
        <v>187</v>
      </c>
      <c r="C4" s="262" t="s">
        <v>240</v>
      </c>
    </row>
    <row r="5" spans="1:4" ht="24.75" customHeight="1">
      <c r="A5" s="262"/>
      <c r="B5" s="262"/>
      <c r="C5" s="262"/>
    </row>
    <row r="6" spans="1:4">
      <c r="A6" s="12">
        <v>1</v>
      </c>
      <c r="B6" s="12">
        <v>2</v>
      </c>
      <c r="C6" s="12">
        <v>3</v>
      </c>
    </row>
    <row r="7" spans="1:4">
      <c r="A7" s="14" t="s">
        <v>208</v>
      </c>
      <c r="B7" s="60"/>
      <c r="C7" s="60"/>
    </row>
    <row r="8" spans="1:4">
      <c r="A8" s="14" t="s">
        <v>203</v>
      </c>
      <c r="B8" s="60"/>
      <c r="C8" s="60"/>
      <c r="D8" s="99"/>
    </row>
    <row r="9" spans="1:4">
      <c r="A9" s="14" t="s">
        <v>162</v>
      </c>
      <c r="B9" s="60"/>
      <c r="C9" s="60"/>
      <c r="D9" s="99"/>
    </row>
    <row r="10" spans="1:4">
      <c r="A10" s="16" t="s">
        <v>228</v>
      </c>
      <c r="B10" s="16">
        <f>SUM(B7:B9)</f>
        <v>0</v>
      </c>
      <c r="C10" s="16">
        <f>SUM(C7:C9)</f>
        <v>0</v>
      </c>
      <c r="D10" s="90"/>
    </row>
  </sheetData>
  <mergeCells count="3">
    <mergeCell ref="A4:A5"/>
    <mergeCell ref="B4:B5"/>
    <mergeCell ref="C4:C5"/>
  </mergeCells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17"/>
  <sheetViews>
    <sheetView zoomScale="144" workbookViewId="0">
      <pane xSplit="1" ySplit="6" topLeftCell="B7" activePane="bottomRight" state="frozen"/>
      <selection activeCell="J23" sqref="J23"/>
      <selection pane="topRight" activeCell="J23" sqref="J23"/>
      <selection pane="bottomLeft" activeCell="J23" sqref="J23"/>
      <selection pane="bottomRight"/>
    </sheetView>
  </sheetViews>
  <sheetFormatPr defaultColWidth="8.88671875" defaultRowHeight="14.4"/>
  <cols>
    <col min="1" max="1" width="5.44140625" style="1" customWidth="1"/>
    <col min="2" max="2" width="26.33203125" style="1" bestFit="1" customWidth="1"/>
    <col min="3" max="3" width="10" style="1" bestFit="1" customWidth="1"/>
    <col min="4" max="5" width="7" style="1" bestFit="1" customWidth="1"/>
    <col min="6" max="6" width="6.44140625" style="1" bestFit="1" customWidth="1"/>
    <col min="7" max="7" width="45.44140625" style="1" customWidth="1"/>
    <col min="8" max="8" width="14.44140625" style="1" bestFit="1" customWidth="1"/>
    <col min="9" max="9" width="8.88671875" style="1" customWidth="1"/>
    <col min="10" max="16384" width="8.88671875" style="1"/>
  </cols>
  <sheetData>
    <row r="1" spans="1:8">
      <c r="A1" s="235" t="s">
        <v>64</v>
      </c>
      <c r="B1" s="119"/>
      <c r="C1" s="119"/>
      <c r="D1" s="119"/>
      <c r="E1" s="119"/>
      <c r="F1" s="119"/>
      <c r="G1" s="119"/>
    </row>
    <row r="2" spans="1:8">
      <c r="A2" s="152"/>
      <c r="B2" s="119"/>
      <c r="C2" s="119"/>
      <c r="D2" s="119"/>
      <c r="E2" s="119"/>
      <c r="F2" s="119"/>
      <c r="G2" s="119"/>
      <c r="H2" s="119"/>
    </row>
    <row r="3" spans="1:8">
      <c r="A3" s="159"/>
      <c r="B3" s="119"/>
      <c r="C3" s="119"/>
      <c r="D3" s="119"/>
      <c r="E3" s="119"/>
      <c r="F3" s="119"/>
      <c r="G3" s="119"/>
      <c r="H3" s="119"/>
    </row>
    <row r="4" spans="1:8" ht="29.25" customHeight="1">
      <c r="A4" s="262" t="s">
        <v>46</v>
      </c>
      <c r="B4" s="262" t="s">
        <v>241</v>
      </c>
      <c r="C4" s="262" t="s">
        <v>242</v>
      </c>
      <c r="D4" s="262"/>
      <c r="E4" s="262"/>
      <c r="F4" s="262"/>
      <c r="G4" s="262" t="s">
        <v>243</v>
      </c>
      <c r="H4" s="119"/>
    </row>
    <row r="5" spans="1:8">
      <c r="A5" s="262"/>
      <c r="B5" s="262"/>
      <c r="C5" s="11" t="s">
        <v>244</v>
      </c>
      <c r="D5" s="11" t="s">
        <v>18</v>
      </c>
      <c r="E5" s="11" t="s">
        <v>245</v>
      </c>
      <c r="F5" s="11" t="s">
        <v>246</v>
      </c>
      <c r="G5" s="262"/>
      <c r="H5" s="119"/>
    </row>
    <row r="6" spans="1:8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2</v>
      </c>
      <c r="H6" s="119"/>
    </row>
    <row r="7" spans="1:8">
      <c r="A7" s="14">
        <v>1</v>
      </c>
      <c r="B7" s="26" t="s">
        <v>247</v>
      </c>
      <c r="C7" s="61"/>
      <c r="D7" s="61"/>
      <c r="E7" s="61"/>
      <c r="F7" s="61"/>
      <c r="G7" s="17"/>
      <c r="H7" s="119"/>
    </row>
    <row r="8" spans="1:8" ht="27.6">
      <c r="A8" s="14">
        <v>2</v>
      </c>
      <c r="B8" s="26" t="s">
        <v>248</v>
      </c>
      <c r="C8" s="61"/>
      <c r="D8" s="61"/>
      <c r="E8" s="61"/>
      <c r="F8" s="61"/>
      <c r="G8" s="17"/>
      <c r="H8" s="119"/>
    </row>
    <row r="9" spans="1:8">
      <c r="A9" s="14">
        <v>3</v>
      </c>
      <c r="B9" s="26" t="s">
        <v>249</v>
      </c>
      <c r="C9" s="61"/>
      <c r="D9" s="61"/>
      <c r="E9" s="61"/>
      <c r="F9" s="61"/>
      <c r="G9" s="17"/>
      <c r="H9" s="119"/>
    </row>
    <row r="10" spans="1:8">
      <c r="A10" s="14">
        <v>4</v>
      </c>
      <c r="B10" s="26" t="s">
        <v>250</v>
      </c>
      <c r="C10" s="61"/>
      <c r="D10" s="61"/>
      <c r="E10" s="61"/>
      <c r="F10" s="61"/>
      <c r="G10" s="17"/>
      <c r="H10" s="119"/>
    </row>
    <row r="11" spans="1:8">
      <c r="A11" s="14">
        <v>5</v>
      </c>
      <c r="B11" s="26" t="s">
        <v>251</v>
      </c>
      <c r="C11" s="61"/>
      <c r="D11" s="61"/>
      <c r="E11" s="61"/>
      <c r="F11" s="61"/>
      <c r="G11" s="17"/>
      <c r="H11" s="119"/>
    </row>
    <row r="12" spans="1:8">
      <c r="A12" s="14">
        <v>6</v>
      </c>
      <c r="B12" s="26" t="s">
        <v>252</v>
      </c>
      <c r="C12" s="61"/>
      <c r="D12" s="61"/>
      <c r="E12" s="61"/>
      <c r="F12" s="61"/>
      <c r="G12" s="17"/>
      <c r="H12" s="119"/>
    </row>
    <row r="13" spans="1:8">
      <c r="A13" s="14">
        <v>7</v>
      </c>
      <c r="B13" s="26" t="s">
        <v>253</v>
      </c>
      <c r="C13" s="61"/>
      <c r="D13" s="61"/>
      <c r="E13" s="61"/>
      <c r="F13" s="61"/>
      <c r="G13" s="17"/>
      <c r="H13" s="119"/>
    </row>
    <row r="14" spans="1:8">
      <c r="A14" s="269" t="s">
        <v>228</v>
      </c>
      <c r="B14" s="269"/>
      <c r="C14" s="162">
        <f>SUM(C7:C13)</f>
        <v>0</v>
      </c>
      <c r="D14" s="162">
        <f>SUM(D7:D13)</f>
        <v>0</v>
      </c>
      <c r="E14" s="162">
        <f>SUM(E7:E13)</f>
        <v>0</v>
      </c>
      <c r="F14" s="162">
        <f>SUM(F7:F13)</f>
        <v>0</v>
      </c>
      <c r="G14" s="163"/>
      <c r="H14" s="119"/>
    </row>
    <row r="15" spans="1:8">
      <c r="A15" s="119"/>
      <c r="B15" s="119"/>
      <c r="C15" s="119"/>
      <c r="D15" s="119"/>
      <c r="E15" s="119"/>
      <c r="F15" s="119"/>
      <c r="G15" s="119"/>
      <c r="H15" s="119"/>
    </row>
    <row r="16" spans="1:8">
      <c r="A16" s="119"/>
      <c r="B16" s="119"/>
      <c r="C16" s="164"/>
      <c r="D16" s="164"/>
      <c r="E16" s="164"/>
      <c r="F16" s="164"/>
      <c r="G16" s="119"/>
      <c r="H16" s="119"/>
    </row>
    <row r="17" spans="5:6">
      <c r="E17" s="100"/>
      <c r="F17" s="100"/>
    </row>
  </sheetData>
  <mergeCells count="5">
    <mergeCell ref="A4:A5"/>
    <mergeCell ref="B4:B5"/>
    <mergeCell ref="C4:F4"/>
    <mergeCell ref="G4:G5"/>
    <mergeCell ref="A14:B14"/>
  </mergeCells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9"/>
  <sheetViews>
    <sheetView zoomScale="200" zoomScaleNormal="130" workbookViewId="0">
      <pane xSplit="1" ySplit="5" topLeftCell="B6" activePane="bottomRight" state="frozen"/>
      <selection pane="topRight"/>
      <selection pane="bottomLeft"/>
      <selection pane="bottomRight" activeCell="G13" sqref="G13"/>
    </sheetView>
  </sheetViews>
  <sheetFormatPr defaultColWidth="8.88671875" defaultRowHeight="14.4"/>
  <cols>
    <col min="1" max="1" width="5.44140625" style="1" customWidth="1"/>
    <col min="2" max="2" width="30.44140625" style="1" customWidth="1"/>
    <col min="3" max="6" width="8.8867187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6">
      <c r="A1" s="20" t="s">
        <v>65</v>
      </c>
    </row>
    <row r="2" spans="1:6">
      <c r="A2" s="20"/>
    </row>
    <row r="3" spans="1:6">
      <c r="A3" s="266" t="s">
        <v>109</v>
      </c>
      <c r="B3" s="267" t="s">
        <v>254</v>
      </c>
      <c r="C3" s="266" t="s">
        <v>255</v>
      </c>
      <c r="D3" s="266"/>
      <c r="E3" s="266"/>
      <c r="F3" s="266" t="s">
        <v>228</v>
      </c>
    </row>
    <row r="4" spans="1:6">
      <c r="A4" s="266"/>
      <c r="B4" s="268"/>
      <c r="C4" s="25" t="s">
        <v>162</v>
      </c>
      <c r="D4" s="25" t="s">
        <v>163</v>
      </c>
      <c r="E4" s="25" t="s">
        <v>164</v>
      </c>
      <c r="F4" s="266"/>
    </row>
    <row r="5" spans="1:6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</row>
    <row r="6" spans="1:6" ht="28.8">
      <c r="A6" s="14">
        <v>1</v>
      </c>
      <c r="B6" s="236" t="s">
        <v>256</v>
      </c>
      <c r="C6" s="10"/>
      <c r="D6" s="10"/>
      <c r="E6" s="10"/>
      <c r="F6" s="14">
        <f>SUM(C6:E6)</f>
        <v>0</v>
      </c>
    </row>
    <row r="7" spans="1:6">
      <c r="A7" s="14">
        <v>2</v>
      </c>
      <c r="B7" s="235" t="s">
        <v>257</v>
      </c>
      <c r="C7" s="10"/>
      <c r="D7" s="10"/>
      <c r="E7" s="10"/>
      <c r="F7" s="14">
        <f>SUM(C7:E7)</f>
        <v>0</v>
      </c>
    </row>
    <row r="8" spans="1:6">
      <c r="A8" s="14">
        <v>3</v>
      </c>
      <c r="B8" s="235" t="s">
        <v>258</v>
      </c>
      <c r="C8" s="10"/>
      <c r="D8" s="10"/>
      <c r="E8" s="10"/>
      <c r="F8" s="14">
        <f>SUM(C8:E8)</f>
        <v>0</v>
      </c>
    </row>
    <row r="9" spans="1:6">
      <c r="A9" s="270" t="s">
        <v>228</v>
      </c>
      <c r="B9" s="270"/>
      <c r="C9" s="16">
        <f>SUM(C6:C8)</f>
        <v>0</v>
      </c>
      <c r="D9" s="16">
        <f>SUM(D6:D8)</f>
        <v>0</v>
      </c>
      <c r="E9" s="16">
        <f>SUM(E6:E8)</f>
        <v>0</v>
      </c>
      <c r="F9" s="16">
        <f>SUM(C9:E9)</f>
        <v>0</v>
      </c>
    </row>
  </sheetData>
  <mergeCells count="5">
    <mergeCell ref="A3:A4"/>
    <mergeCell ref="B3:B4"/>
    <mergeCell ref="C3:E3"/>
    <mergeCell ref="F3:F4"/>
    <mergeCell ref="A9:B9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8"/>
  <sheetViews>
    <sheetView zoomScale="176" zoomScaleNormal="140" workbookViewId="0">
      <pane xSplit="1" ySplit="3" topLeftCell="B10" activePane="bottomRight" state="frozen"/>
      <selection pane="topRight" activeCell="N12" sqref="N12"/>
      <selection pane="bottomLeft" activeCell="N12" sqref="N12"/>
      <selection pane="bottomRight"/>
    </sheetView>
  </sheetViews>
  <sheetFormatPr defaultColWidth="8.88671875" defaultRowHeight="13.8"/>
  <cols>
    <col min="1" max="1" width="5.44140625" style="145" customWidth="1"/>
    <col min="2" max="2" width="72.88671875" style="145" customWidth="1"/>
    <col min="3" max="3" width="8.88671875" style="145" customWidth="1"/>
    <col min="4" max="12" width="6.44140625" style="145" customWidth="1"/>
    <col min="13" max="13" width="9.88671875" style="145" bestFit="1" customWidth="1"/>
    <col min="14" max="14" width="8.88671875" style="145" customWidth="1"/>
    <col min="15" max="16384" width="8.88671875" style="145"/>
  </cols>
  <sheetData>
    <row r="1" spans="1:12">
      <c r="A1" s="144" t="s">
        <v>45</v>
      </c>
    </row>
    <row r="3" spans="1:12" ht="30" customHeight="1">
      <c r="A3" s="21" t="s">
        <v>46</v>
      </c>
      <c r="B3" s="21" t="s">
        <v>47</v>
      </c>
      <c r="D3" s="182"/>
      <c r="E3" s="182"/>
      <c r="F3" s="182"/>
      <c r="G3" s="182"/>
      <c r="H3" s="182"/>
      <c r="I3" s="182"/>
      <c r="J3" s="182"/>
      <c r="L3" s="182"/>
    </row>
    <row r="4" spans="1:12" ht="15.9" customHeight="1">
      <c r="A4" s="142">
        <v>1</v>
      </c>
      <c r="B4" s="143" t="s">
        <v>48</v>
      </c>
      <c r="D4" s="182"/>
      <c r="E4" s="182"/>
      <c r="F4" s="182"/>
      <c r="G4" s="182"/>
      <c r="H4" s="182"/>
      <c r="I4" s="182"/>
      <c r="J4" s="182"/>
      <c r="L4" s="182"/>
    </row>
    <row r="5" spans="1:12" s="119" customFormat="1">
      <c r="A5" s="142">
        <v>2</v>
      </c>
      <c r="B5" s="26" t="s">
        <v>49</v>
      </c>
      <c r="L5" s="197"/>
    </row>
    <row r="6" spans="1:12" s="119" customFormat="1">
      <c r="A6" s="142">
        <v>3</v>
      </c>
      <c r="B6" s="26" t="s">
        <v>50</v>
      </c>
      <c r="D6" s="197"/>
      <c r="E6" s="197"/>
      <c r="F6" s="197"/>
      <c r="G6" s="197"/>
      <c r="H6" s="197"/>
      <c r="I6" s="197"/>
      <c r="J6" s="197"/>
      <c r="L6" s="198"/>
    </row>
    <row r="7" spans="1:12" s="119" customFormat="1">
      <c r="A7" s="142">
        <v>4</v>
      </c>
      <c r="B7" s="143" t="s">
        <v>51</v>
      </c>
      <c r="D7" s="197"/>
      <c r="E7" s="197"/>
      <c r="F7" s="197"/>
      <c r="G7" s="197"/>
      <c r="H7" s="197"/>
      <c r="I7" s="197"/>
      <c r="J7" s="197"/>
    </row>
    <row r="8" spans="1:12" s="119" customFormat="1">
      <c r="A8" s="142">
        <v>5</v>
      </c>
      <c r="B8" s="26" t="s">
        <v>52</v>
      </c>
      <c r="D8" s="197"/>
      <c r="E8" s="197"/>
      <c r="F8" s="197"/>
      <c r="G8" s="197"/>
      <c r="H8" s="197"/>
      <c r="I8" s="197"/>
      <c r="J8" s="197"/>
    </row>
    <row r="9" spans="1:12" s="119" customFormat="1">
      <c r="A9" s="142">
        <v>6</v>
      </c>
      <c r="B9" s="143" t="s">
        <v>53</v>
      </c>
      <c r="D9" s="197"/>
      <c r="E9" s="197"/>
      <c r="F9" s="197"/>
      <c r="G9" s="197"/>
      <c r="H9" s="197"/>
      <c r="I9" s="197"/>
      <c r="J9" s="197"/>
    </row>
    <row r="10" spans="1:12" s="119" customFormat="1">
      <c r="A10" s="142">
        <v>7</v>
      </c>
      <c r="B10" s="143" t="s">
        <v>54</v>
      </c>
      <c r="D10" s="198"/>
      <c r="E10" s="197"/>
      <c r="F10" s="197"/>
      <c r="G10" s="197"/>
      <c r="H10" s="197"/>
      <c r="I10" s="197"/>
      <c r="J10" s="197"/>
    </row>
    <row r="11" spans="1:12" s="119" customFormat="1">
      <c r="A11" s="142">
        <v>8</v>
      </c>
      <c r="B11" s="26" t="s">
        <v>55</v>
      </c>
      <c r="D11" s="197"/>
      <c r="E11" s="197"/>
      <c r="F11" s="197"/>
      <c r="G11" s="197"/>
      <c r="H11" s="197"/>
      <c r="I11" s="197"/>
      <c r="J11" s="197"/>
    </row>
    <row r="12" spans="1:12" s="119" customFormat="1">
      <c r="A12" s="142">
        <v>9</v>
      </c>
      <c r="B12" s="143" t="s">
        <v>56</v>
      </c>
      <c r="D12" s="197"/>
      <c r="E12" s="197"/>
      <c r="F12" s="197"/>
      <c r="G12" s="197"/>
      <c r="H12" s="197"/>
      <c r="I12" s="197"/>
      <c r="J12" s="197"/>
    </row>
    <row r="13" spans="1:12" s="119" customFormat="1">
      <c r="A13" s="142">
        <v>10</v>
      </c>
      <c r="B13" s="143" t="s">
        <v>57</v>
      </c>
      <c r="D13" s="197"/>
      <c r="E13" s="197"/>
      <c r="F13" s="197"/>
      <c r="G13" s="197"/>
      <c r="H13" s="197"/>
      <c r="I13" s="197"/>
      <c r="J13" s="197"/>
    </row>
    <row r="14" spans="1:12" s="119" customFormat="1">
      <c r="A14" s="142">
        <v>11</v>
      </c>
      <c r="B14" s="143" t="s">
        <v>58</v>
      </c>
      <c r="D14" s="197"/>
      <c r="E14" s="197"/>
      <c r="F14" s="197"/>
      <c r="G14" s="197"/>
      <c r="H14" s="197"/>
      <c r="I14" s="197"/>
      <c r="J14" s="197"/>
    </row>
    <row r="15" spans="1:12" s="119" customFormat="1">
      <c r="A15" s="142">
        <v>12</v>
      </c>
      <c r="B15" s="143" t="s">
        <v>59</v>
      </c>
      <c r="D15" s="197"/>
      <c r="E15" s="198"/>
      <c r="F15" s="197"/>
      <c r="G15" s="198"/>
      <c r="H15" s="198"/>
      <c r="I15" s="198"/>
      <c r="J15" s="198"/>
    </row>
    <row r="16" spans="1:12" s="119" customFormat="1">
      <c r="A16" s="142">
        <v>13</v>
      </c>
      <c r="B16" s="143" t="s">
        <v>60</v>
      </c>
      <c r="D16" s="197"/>
      <c r="E16" s="197"/>
      <c r="F16" s="197"/>
      <c r="G16" s="197"/>
      <c r="H16" s="197"/>
      <c r="I16" s="197"/>
      <c r="J16" s="197"/>
    </row>
    <row r="17" spans="1:10" s="119" customFormat="1">
      <c r="A17" s="142">
        <v>14</v>
      </c>
      <c r="B17" s="143" t="s">
        <v>61</v>
      </c>
      <c r="D17" s="197"/>
      <c r="E17" s="197"/>
      <c r="F17" s="197"/>
      <c r="G17" s="197"/>
      <c r="H17" s="197"/>
      <c r="I17" s="197"/>
      <c r="J17" s="197"/>
    </row>
    <row r="18" spans="1:10" s="119" customFormat="1">
      <c r="A18" s="142">
        <v>15</v>
      </c>
      <c r="B18" s="143" t="s">
        <v>62</v>
      </c>
      <c r="D18" s="197"/>
      <c r="E18" s="197"/>
      <c r="F18" s="197"/>
      <c r="G18" s="197"/>
      <c r="H18" s="197"/>
      <c r="I18" s="197"/>
      <c r="J18" s="197"/>
    </row>
    <row r="19" spans="1:10" s="119" customFormat="1">
      <c r="A19" s="142">
        <v>16</v>
      </c>
      <c r="B19" s="143" t="s">
        <v>63</v>
      </c>
      <c r="D19" s="198"/>
      <c r="E19" s="197"/>
      <c r="F19" s="198"/>
      <c r="G19" s="197"/>
      <c r="H19" s="198"/>
      <c r="I19" s="197"/>
      <c r="J19" s="198"/>
    </row>
    <row r="20" spans="1:10" s="119" customFormat="1">
      <c r="A20" s="142">
        <v>17</v>
      </c>
      <c r="B20" s="143" t="s">
        <v>64</v>
      </c>
      <c r="D20" s="197"/>
      <c r="E20" s="198"/>
      <c r="F20" s="197"/>
      <c r="G20" s="198"/>
      <c r="H20" s="197"/>
      <c r="I20" s="198"/>
      <c r="J20" s="197"/>
    </row>
    <row r="21" spans="1:10" s="119" customFormat="1">
      <c r="A21" s="142">
        <v>18</v>
      </c>
      <c r="B21" s="143" t="s">
        <v>65</v>
      </c>
      <c r="D21" s="198"/>
      <c r="E21" s="197"/>
      <c r="F21" s="197"/>
      <c r="G21" s="197"/>
      <c r="H21" s="197"/>
      <c r="I21" s="197"/>
      <c r="J21" s="197"/>
    </row>
    <row r="22" spans="1:10" s="119" customFormat="1">
      <c r="A22" s="142">
        <v>19</v>
      </c>
      <c r="B22" s="143" t="s">
        <v>66</v>
      </c>
      <c r="D22" s="197"/>
      <c r="E22" s="198"/>
      <c r="F22" s="197"/>
      <c r="G22" s="198"/>
      <c r="H22" s="197"/>
      <c r="I22" s="198"/>
      <c r="J22" s="197"/>
    </row>
    <row r="23" spans="1:10" s="119" customFormat="1" ht="14.4">
      <c r="A23" s="142">
        <v>20</v>
      </c>
      <c r="B23" s="191" t="s">
        <v>67</v>
      </c>
      <c r="D23" s="197"/>
      <c r="E23" s="197"/>
      <c r="F23" s="197"/>
      <c r="G23" s="197"/>
      <c r="H23" s="197"/>
      <c r="I23" s="197"/>
      <c r="J23" s="197"/>
    </row>
    <row r="24" spans="1:10" s="119" customFormat="1" ht="14.4">
      <c r="A24" s="142">
        <v>21</v>
      </c>
      <c r="B24" s="191" t="s">
        <v>68</v>
      </c>
      <c r="D24" s="197"/>
      <c r="E24" s="197"/>
      <c r="F24" s="197"/>
      <c r="G24" s="197"/>
      <c r="H24" s="197"/>
      <c r="I24" s="197"/>
      <c r="J24" s="197"/>
    </row>
    <row r="25" spans="1:10" s="119" customFormat="1">
      <c r="A25" s="142">
        <v>22</v>
      </c>
      <c r="B25" s="192" t="s">
        <v>69</v>
      </c>
      <c r="D25" s="197"/>
      <c r="E25" s="197"/>
      <c r="F25" s="197"/>
      <c r="G25" s="197"/>
      <c r="H25" s="197"/>
      <c r="I25" s="197"/>
      <c r="J25" s="197"/>
    </row>
    <row r="26" spans="1:10" s="119" customFormat="1">
      <c r="A26" s="142">
        <v>23</v>
      </c>
      <c r="B26" s="192" t="s">
        <v>70</v>
      </c>
      <c r="D26" s="197"/>
      <c r="E26" s="197"/>
      <c r="F26" s="197"/>
      <c r="G26" s="197"/>
      <c r="H26" s="197"/>
      <c r="I26" s="197"/>
      <c r="J26" s="197"/>
    </row>
    <row r="27" spans="1:10" s="119" customFormat="1">
      <c r="A27" s="142">
        <v>24</v>
      </c>
      <c r="B27" s="193" t="s">
        <v>71</v>
      </c>
      <c r="D27" s="197"/>
      <c r="E27" s="197"/>
      <c r="F27" s="197"/>
      <c r="G27" s="197"/>
      <c r="H27" s="197"/>
      <c r="I27" s="197"/>
      <c r="J27" s="197"/>
    </row>
    <row r="28" spans="1:10" s="119" customFormat="1">
      <c r="A28" s="142">
        <v>25</v>
      </c>
      <c r="B28" s="193" t="s">
        <v>72</v>
      </c>
      <c r="D28" s="197"/>
      <c r="E28" s="197"/>
      <c r="F28" s="197"/>
      <c r="G28" s="197"/>
      <c r="H28" s="197"/>
      <c r="I28" s="197"/>
      <c r="J28" s="197"/>
    </row>
    <row r="29" spans="1:10" s="119" customFormat="1" ht="14.4">
      <c r="A29" s="142">
        <v>26</v>
      </c>
      <c r="B29" s="191" t="s">
        <v>73</v>
      </c>
      <c r="D29" s="197"/>
      <c r="E29" s="197"/>
      <c r="F29" s="197"/>
      <c r="G29" s="197"/>
      <c r="H29" s="197"/>
      <c r="I29" s="197"/>
      <c r="J29" s="197"/>
    </row>
    <row r="30" spans="1:10" s="119" customFormat="1" ht="14.4">
      <c r="A30" s="142">
        <v>27</v>
      </c>
      <c r="B30" s="191" t="s">
        <v>74</v>
      </c>
      <c r="D30" s="197"/>
      <c r="E30" s="197"/>
      <c r="F30" s="197"/>
      <c r="G30" s="197"/>
      <c r="H30" s="197"/>
      <c r="I30" s="197"/>
      <c r="J30" s="197"/>
    </row>
    <row r="31" spans="1:10" s="119" customFormat="1">
      <c r="A31" s="142">
        <v>28</v>
      </c>
      <c r="B31" s="194" t="s">
        <v>75</v>
      </c>
      <c r="D31" s="198"/>
      <c r="E31" s="197"/>
      <c r="F31" s="197"/>
      <c r="G31" s="197"/>
      <c r="H31" s="197"/>
      <c r="I31" s="197"/>
      <c r="J31" s="197"/>
    </row>
    <row r="32" spans="1:10" s="119" customFormat="1" ht="15" customHeight="1">
      <c r="A32" s="142">
        <v>29</v>
      </c>
      <c r="B32" s="191" t="s">
        <v>76</v>
      </c>
      <c r="D32" s="198"/>
      <c r="E32" s="198"/>
      <c r="F32" s="198"/>
      <c r="G32" s="197"/>
      <c r="H32" s="197"/>
      <c r="I32" s="197"/>
      <c r="J32" s="197"/>
    </row>
    <row r="33" spans="1:10" s="119" customFormat="1" ht="27.6">
      <c r="A33" s="142">
        <v>30</v>
      </c>
      <c r="B33" s="143" t="s">
        <v>77</v>
      </c>
      <c r="D33" s="197"/>
      <c r="E33" s="197"/>
      <c r="F33" s="197"/>
      <c r="G33" s="198"/>
      <c r="H33" s="198"/>
      <c r="I33" s="198"/>
      <c r="J33" s="198"/>
    </row>
    <row r="34" spans="1:10" s="119" customFormat="1" ht="27.6">
      <c r="A34" s="142">
        <v>31</v>
      </c>
      <c r="B34" s="143" t="s">
        <v>78</v>
      </c>
      <c r="D34" s="197"/>
      <c r="E34" s="197"/>
      <c r="F34" s="197"/>
      <c r="G34" s="197"/>
      <c r="H34" s="197"/>
      <c r="I34" s="197"/>
      <c r="J34" s="197"/>
    </row>
    <row r="35" spans="1:10" s="119" customFormat="1">
      <c r="A35" s="142">
        <v>32</v>
      </c>
      <c r="B35" s="195" t="s">
        <v>79</v>
      </c>
      <c r="D35" s="197"/>
      <c r="E35" s="197"/>
      <c r="F35" s="197"/>
      <c r="G35" s="197"/>
      <c r="H35" s="197"/>
      <c r="I35" s="197"/>
      <c r="J35" s="197"/>
    </row>
    <row r="36" spans="1:10" s="119" customFormat="1">
      <c r="A36" s="142">
        <v>33</v>
      </c>
      <c r="B36" s="195" t="s">
        <v>80</v>
      </c>
      <c r="D36" s="197"/>
      <c r="E36" s="197"/>
      <c r="F36" s="197"/>
      <c r="G36" s="198"/>
      <c r="H36" s="198"/>
      <c r="I36" s="198"/>
      <c r="J36" s="198"/>
    </row>
    <row r="37" spans="1:10" s="119" customFormat="1">
      <c r="A37" s="142">
        <v>34</v>
      </c>
      <c r="B37" s="195" t="s">
        <v>81</v>
      </c>
      <c r="D37" s="197"/>
      <c r="E37" s="197"/>
      <c r="F37" s="197"/>
      <c r="G37" s="197"/>
      <c r="H37" s="197"/>
      <c r="I37" s="197"/>
      <c r="J37" s="197"/>
    </row>
    <row r="38" spans="1:10" s="119" customFormat="1">
      <c r="A38" s="142">
        <v>35</v>
      </c>
      <c r="B38" s="143" t="s">
        <v>82</v>
      </c>
      <c r="D38" s="197"/>
      <c r="E38" s="197"/>
      <c r="F38" s="197"/>
      <c r="G38" s="198"/>
      <c r="H38" s="198"/>
      <c r="I38" s="198"/>
      <c r="J38" s="198"/>
    </row>
    <row r="39" spans="1:10" s="119" customFormat="1">
      <c r="A39" s="190">
        <v>36</v>
      </c>
      <c r="B39" s="143" t="s">
        <v>83</v>
      </c>
      <c r="D39" s="197"/>
      <c r="E39" s="197"/>
      <c r="F39" s="197"/>
      <c r="G39" s="197"/>
      <c r="H39" s="197"/>
      <c r="I39" s="198"/>
      <c r="J39" s="198"/>
    </row>
    <row r="40" spans="1:10" s="119" customFormat="1">
      <c r="A40" s="142">
        <v>37</v>
      </c>
      <c r="B40" s="143" t="s">
        <v>84</v>
      </c>
      <c r="D40" s="197"/>
      <c r="E40" s="197"/>
      <c r="F40" s="197"/>
      <c r="G40" s="198"/>
      <c r="H40" s="198"/>
      <c r="I40" s="198"/>
      <c r="J40" s="198"/>
    </row>
    <row r="41" spans="1:10" s="119" customFormat="1">
      <c r="A41" s="73"/>
      <c r="D41" s="197"/>
      <c r="E41" s="197"/>
      <c r="F41" s="197"/>
      <c r="G41" s="197"/>
      <c r="H41" s="197"/>
      <c r="I41" s="198"/>
      <c r="J41" s="198"/>
    </row>
    <row r="42" spans="1:10" s="119" customFormat="1">
      <c r="A42" s="73"/>
      <c r="D42" s="197"/>
      <c r="E42" s="197"/>
      <c r="F42" s="197"/>
      <c r="G42" s="197"/>
      <c r="H42" s="197"/>
      <c r="I42" s="198"/>
      <c r="J42" s="198"/>
    </row>
    <row r="43" spans="1:10" s="119" customFormat="1">
      <c r="D43" s="198"/>
      <c r="E43" s="197"/>
      <c r="F43" s="198"/>
      <c r="G43" s="197"/>
      <c r="H43" s="198"/>
      <c r="I43" s="197"/>
      <c r="J43" s="198"/>
    </row>
    <row r="44" spans="1:10" s="119" customFormat="1">
      <c r="D44" s="198"/>
      <c r="E44" s="198"/>
      <c r="F44" s="197"/>
      <c r="G44" s="198"/>
      <c r="H44" s="197"/>
      <c r="I44" s="198"/>
      <c r="J44" s="197"/>
    </row>
    <row r="45" spans="1:10" s="119" customFormat="1">
      <c r="A45" s="73"/>
      <c r="D45" s="198"/>
      <c r="E45" s="198"/>
      <c r="F45" s="198"/>
      <c r="G45" s="197"/>
      <c r="H45" s="197"/>
      <c r="I45" s="197"/>
      <c r="J45" s="197"/>
    </row>
    <row r="46" spans="1:10" s="119" customFormat="1">
      <c r="A46" s="73"/>
      <c r="D46" s="197"/>
      <c r="E46" s="198"/>
      <c r="F46" s="197"/>
      <c r="G46" s="198"/>
      <c r="H46" s="197"/>
      <c r="I46" s="198"/>
      <c r="J46" s="197"/>
    </row>
    <row r="47" spans="1:10" s="119" customFormat="1">
      <c r="A47" s="73"/>
      <c r="D47" s="198"/>
      <c r="E47" s="197"/>
      <c r="F47" s="197"/>
      <c r="G47" s="197"/>
      <c r="H47" s="197"/>
      <c r="I47" s="197"/>
      <c r="J47" s="197"/>
    </row>
    <row r="48" spans="1:10" s="119" customFormat="1">
      <c r="A48" s="73"/>
      <c r="D48" s="198"/>
      <c r="E48" s="197"/>
      <c r="F48" s="197"/>
      <c r="G48" s="197"/>
      <c r="H48" s="197"/>
      <c r="I48" s="197"/>
      <c r="J48" s="197"/>
    </row>
    <row r="49" spans="1:10" s="119" customFormat="1">
      <c r="A49" s="73"/>
      <c r="D49" s="198"/>
      <c r="E49" s="197"/>
      <c r="F49" s="197"/>
      <c r="G49" s="197"/>
      <c r="H49" s="197"/>
      <c r="I49" s="197"/>
      <c r="J49" s="197"/>
    </row>
    <row r="50" spans="1:10" s="119" customFormat="1">
      <c r="A50" s="73"/>
      <c r="D50" s="198"/>
      <c r="E50" s="197"/>
      <c r="F50" s="197"/>
      <c r="G50" s="197"/>
      <c r="H50" s="197"/>
      <c r="I50" s="197"/>
      <c r="J50" s="197"/>
    </row>
    <row r="52" spans="1:10">
      <c r="D52" s="199"/>
      <c r="E52" s="199"/>
      <c r="F52" s="199"/>
      <c r="G52" s="199"/>
      <c r="H52" s="199"/>
      <c r="I52" s="199"/>
      <c r="J52" s="199"/>
    </row>
    <row r="54" spans="1:10">
      <c r="B54" s="43"/>
    </row>
    <row r="55" spans="1:10">
      <c r="B55" s="43"/>
    </row>
    <row r="56" spans="1:10">
      <c r="B56" s="43"/>
    </row>
    <row r="57" spans="1:10">
      <c r="B57" s="43"/>
    </row>
    <row r="58" spans="1:10">
      <c r="B58" s="43"/>
    </row>
    <row r="59" spans="1:10">
      <c r="B59" s="43"/>
    </row>
    <row r="60" spans="1:10">
      <c r="B60" s="196"/>
    </row>
    <row r="61" spans="1:10">
      <c r="B61" s="43"/>
    </row>
    <row r="62" spans="1:10">
      <c r="B62" s="43"/>
    </row>
    <row r="63" spans="1:10">
      <c r="B63" s="196"/>
    </row>
    <row r="64" spans="1:10">
      <c r="B64" s="196"/>
    </row>
    <row r="65" spans="2:2">
      <c r="B65" s="196"/>
    </row>
    <row r="66" spans="2:2">
      <c r="B66" s="196"/>
    </row>
    <row r="67" spans="2:2">
      <c r="B67" s="196"/>
    </row>
    <row r="68" spans="2:2">
      <c r="B68" s="196"/>
    </row>
    <row r="69" spans="2:2">
      <c r="B69" s="196"/>
    </row>
    <row r="70" spans="2:2">
      <c r="B70" s="196"/>
    </row>
    <row r="71" spans="2:2">
      <c r="B71" s="196"/>
    </row>
    <row r="72" spans="2:2">
      <c r="B72" s="196"/>
    </row>
    <row r="73" spans="2:2">
      <c r="B73" s="196"/>
    </row>
    <row r="74" spans="2:2">
      <c r="B74" s="196"/>
    </row>
    <row r="75" spans="2:2">
      <c r="B75" s="196"/>
    </row>
    <row r="76" spans="2:2">
      <c r="B76" s="196"/>
    </row>
    <row r="77" spans="2:2">
      <c r="B77" s="196"/>
    </row>
    <row r="78" spans="2:2">
      <c r="B78" s="196"/>
    </row>
    <row r="79" spans="2:2">
      <c r="B79" s="196"/>
    </row>
    <row r="80" spans="2:2">
      <c r="B80" s="196"/>
    </row>
    <row r="81" spans="2:2">
      <c r="B81" s="196"/>
    </row>
    <row r="82" spans="2:2">
      <c r="B82" s="196"/>
    </row>
    <row r="83" spans="2:2">
      <c r="B83" s="196"/>
    </row>
    <row r="84" spans="2:2">
      <c r="B84" s="196"/>
    </row>
    <row r="85" spans="2:2">
      <c r="B85" s="196"/>
    </row>
    <row r="86" spans="2:2">
      <c r="B86" s="196"/>
    </row>
    <row r="87" spans="2:2">
      <c r="B87" s="196"/>
    </row>
    <row r="88" spans="2:2">
      <c r="B88" s="196"/>
    </row>
    <row r="89" spans="2:2">
      <c r="B89" s="196"/>
    </row>
    <row r="90" spans="2:2">
      <c r="B90" s="196"/>
    </row>
    <row r="91" spans="2:2">
      <c r="B91" s="196"/>
    </row>
    <row r="92" spans="2:2">
      <c r="B92" s="196"/>
    </row>
    <row r="93" spans="2:2">
      <c r="B93" s="196"/>
    </row>
    <row r="94" spans="2:2">
      <c r="B94" s="196"/>
    </row>
    <row r="95" spans="2:2">
      <c r="B95" s="196"/>
    </row>
    <row r="96" spans="2:2">
      <c r="B96" s="196"/>
    </row>
    <row r="97" spans="2:2">
      <c r="B97" s="196"/>
    </row>
    <row r="98" spans="2:2">
      <c r="B98" s="196"/>
    </row>
  </sheetData>
  <pageMargins left="0.7" right="0.7" top="0.75" bottom="0.75" header="0.3" footer="0.3"/>
  <pageSetup paperSize="9" scale="57" fitToHeight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47"/>
  <sheetViews>
    <sheetView zoomScale="125" workbookViewId="0">
      <pane xSplit="1" ySplit="5" topLeftCell="B15" activePane="bottomRight" state="frozen"/>
      <selection activeCell="G11" sqref="G11"/>
      <selection pane="topRight" activeCell="G11" sqref="G11"/>
      <selection pane="bottomLeft" activeCell="G11" sqref="G11"/>
      <selection pane="bottomRight" activeCell="F47" sqref="F47"/>
    </sheetView>
  </sheetViews>
  <sheetFormatPr defaultColWidth="8.88671875" defaultRowHeight="14.4"/>
  <cols>
    <col min="1" max="1" width="5.44140625" style="1" customWidth="1"/>
    <col min="2" max="2" width="29.109375" style="1" customWidth="1"/>
    <col min="3" max="3" width="14.109375" style="1" customWidth="1"/>
    <col min="4" max="4" width="22.33203125" style="1" customWidth="1"/>
    <col min="5" max="5" width="58.6640625" style="1" customWidth="1"/>
    <col min="6" max="6" width="12.4414062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7">
      <c r="A1" s="152" t="s">
        <v>66</v>
      </c>
      <c r="B1" s="119"/>
      <c r="C1" s="119"/>
      <c r="D1" s="119"/>
      <c r="E1" s="119"/>
      <c r="F1" s="119"/>
    </row>
    <row r="2" spans="1:7">
      <c r="A2" s="152"/>
      <c r="B2" s="119"/>
      <c r="C2" s="119"/>
      <c r="D2" s="119"/>
      <c r="E2" s="119"/>
      <c r="F2" s="119"/>
      <c r="G2" s="119"/>
    </row>
    <row r="3" spans="1:7">
      <c r="A3" s="159"/>
      <c r="B3" s="119"/>
      <c r="C3" s="119"/>
      <c r="D3" s="119"/>
      <c r="E3" s="119"/>
      <c r="F3" s="119"/>
      <c r="G3" s="119"/>
    </row>
    <row r="4" spans="1:7" ht="39.75" customHeight="1">
      <c r="A4" s="25" t="s">
        <v>109</v>
      </c>
      <c r="B4" s="38" t="s">
        <v>110</v>
      </c>
      <c r="C4" s="25" t="s">
        <v>259</v>
      </c>
      <c r="D4" s="25" t="s">
        <v>260</v>
      </c>
      <c r="E4" s="25" t="s">
        <v>261</v>
      </c>
      <c r="F4" s="25" t="s">
        <v>262</v>
      </c>
      <c r="G4" s="119"/>
    </row>
    <row r="5" spans="1:7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119"/>
    </row>
    <row r="6" spans="1:7">
      <c r="A6" s="14">
        <v>1</v>
      </c>
      <c r="B6" s="17"/>
      <c r="C6" s="10"/>
      <c r="D6" s="18"/>
      <c r="E6" s="80"/>
      <c r="F6" s="10"/>
      <c r="G6" s="119"/>
    </row>
    <row r="7" spans="1:7">
      <c r="A7" s="14">
        <v>2</v>
      </c>
      <c r="B7" s="17"/>
      <c r="C7" s="10"/>
      <c r="D7" s="18"/>
      <c r="E7" s="79"/>
      <c r="F7" s="10"/>
      <c r="G7" s="119"/>
    </row>
    <row r="8" spans="1:7">
      <c r="A8" s="14">
        <v>3</v>
      </c>
      <c r="B8" s="17"/>
      <c r="C8" s="10"/>
      <c r="D8" s="18"/>
      <c r="E8" s="80"/>
      <c r="F8" s="10"/>
      <c r="G8" s="119"/>
    </row>
    <row r="9" spans="1:7">
      <c r="A9" s="14">
        <v>4</v>
      </c>
      <c r="B9" s="17"/>
      <c r="C9" s="10"/>
      <c r="D9" s="18"/>
      <c r="E9" s="80"/>
      <c r="F9" s="10"/>
      <c r="G9" s="119"/>
    </row>
    <row r="10" spans="1:7">
      <c r="A10" s="14">
        <v>5</v>
      </c>
      <c r="B10" s="17"/>
      <c r="C10" s="10"/>
      <c r="D10" s="18"/>
      <c r="E10" s="80"/>
      <c r="F10" s="10"/>
      <c r="G10" s="119"/>
    </row>
    <row r="11" spans="1:7">
      <c r="A11" s="14">
        <v>6</v>
      </c>
      <c r="B11" s="17"/>
      <c r="C11" s="10"/>
      <c r="D11" s="18"/>
      <c r="E11" s="80"/>
      <c r="F11" s="10"/>
      <c r="G11" s="119"/>
    </row>
    <row r="12" spans="1:7">
      <c r="A12" s="14">
        <v>7</v>
      </c>
      <c r="B12" s="17"/>
      <c r="C12" s="10"/>
      <c r="D12" s="18"/>
      <c r="E12" s="80"/>
      <c r="F12" s="10"/>
      <c r="G12" s="119"/>
    </row>
    <row r="13" spans="1:7">
      <c r="A13" s="14">
        <v>8</v>
      </c>
      <c r="B13" s="17"/>
      <c r="C13" s="10"/>
      <c r="D13" s="18"/>
      <c r="E13" s="80"/>
      <c r="F13" s="10"/>
      <c r="G13" s="119"/>
    </row>
    <row r="14" spans="1:7">
      <c r="A14" s="14">
        <v>9</v>
      </c>
      <c r="B14" s="17"/>
      <c r="C14" s="10"/>
      <c r="D14" s="18"/>
      <c r="E14" s="80"/>
      <c r="F14" s="10"/>
      <c r="G14" s="119"/>
    </row>
    <row r="15" spans="1:7">
      <c r="A15" s="14">
        <v>10</v>
      </c>
      <c r="B15" s="17"/>
      <c r="C15" s="10"/>
      <c r="D15" s="18"/>
      <c r="E15" s="80"/>
      <c r="F15" s="10"/>
      <c r="G15" s="119"/>
    </row>
    <row r="16" spans="1:7">
      <c r="A16" s="14">
        <v>11</v>
      </c>
      <c r="B16" s="17"/>
      <c r="C16" s="10"/>
      <c r="D16" s="18"/>
      <c r="E16" s="80"/>
      <c r="F16" s="10"/>
      <c r="G16" s="119"/>
    </row>
    <row r="17" spans="1:7">
      <c r="A17" s="14">
        <v>12</v>
      </c>
      <c r="B17" s="17"/>
      <c r="C17" s="10"/>
      <c r="D17" s="18"/>
      <c r="E17" s="80"/>
      <c r="F17" s="10"/>
      <c r="G17" s="119"/>
    </row>
    <row r="18" spans="1:7">
      <c r="A18" s="14">
        <v>13</v>
      </c>
      <c r="B18" s="17"/>
      <c r="C18" s="10"/>
      <c r="D18" s="18"/>
      <c r="E18" s="80"/>
      <c r="F18" s="10"/>
      <c r="G18" s="119"/>
    </row>
    <row r="19" spans="1:7">
      <c r="A19" s="14">
        <v>14</v>
      </c>
      <c r="B19" s="17"/>
      <c r="C19" s="10"/>
      <c r="D19" s="18"/>
      <c r="E19" s="80"/>
      <c r="F19" s="10"/>
      <c r="G19" s="119"/>
    </row>
    <row r="20" spans="1:7">
      <c r="A20" s="14">
        <v>15</v>
      </c>
      <c r="B20" s="17"/>
      <c r="C20" s="10"/>
      <c r="D20" s="18"/>
      <c r="E20" s="80"/>
      <c r="F20" s="10"/>
      <c r="G20" s="119"/>
    </row>
    <row r="21" spans="1:7">
      <c r="A21" s="14">
        <v>16</v>
      </c>
      <c r="B21" s="17"/>
      <c r="C21" s="10"/>
      <c r="D21" s="18"/>
      <c r="E21" s="80"/>
      <c r="F21" s="10"/>
      <c r="G21" s="119"/>
    </row>
    <row r="22" spans="1:7">
      <c r="A22" s="14">
        <v>17</v>
      </c>
      <c r="B22" s="17"/>
      <c r="C22" s="10"/>
      <c r="D22" s="18"/>
      <c r="E22" s="80"/>
      <c r="F22" s="10"/>
      <c r="G22" s="119"/>
    </row>
    <row r="23" spans="1:7">
      <c r="A23" s="14">
        <v>18</v>
      </c>
      <c r="B23" s="17"/>
      <c r="C23" s="10"/>
      <c r="D23" s="18"/>
      <c r="E23" s="80"/>
      <c r="F23" s="10"/>
      <c r="G23" s="119"/>
    </row>
    <row r="24" spans="1:7">
      <c r="A24" s="14">
        <v>19</v>
      </c>
      <c r="B24" s="17"/>
      <c r="C24" s="10"/>
      <c r="D24" s="18"/>
      <c r="E24" s="80"/>
      <c r="F24" s="10"/>
      <c r="G24" s="119"/>
    </row>
    <row r="25" spans="1:7">
      <c r="A25" s="14">
        <v>20</v>
      </c>
      <c r="B25" s="17"/>
      <c r="C25" s="10"/>
      <c r="D25" s="18"/>
      <c r="E25" s="80"/>
      <c r="F25" s="10"/>
      <c r="G25" s="119"/>
    </row>
    <row r="26" spans="1:7">
      <c r="A26" s="14">
        <v>21</v>
      </c>
      <c r="B26" s="17"/>
      <c r="C26" s="10"/>
      <c r="D26" s="18"/>
      <c r="E26" s="80"/>
      <c r="F26" s="10"/>
      <c r="G26" s="119"/>
    </row>
    <row r="27" spans="1:7">
      <c r="A27" s="14">
        <v>22</v>
      </c>
      <c r="B27" s="17"/>
      <c r="C27" s="10"/>
      <c r="D27" s="18"/>
      <c r="E27" s="80"/>
      <c r="F27" s="10"/>
      <c r="G27" s="119"/>
    </row>
    <row r="28" spans="1:7">
      <c r="A28" s="14">
        <v>23</v>
      </c>
      <c r="B28" s="17"/>
      <c r="C28" s="10"/>
      <c r="D28" s="18"/>
      <c r="E28" s="80"/>
      <c r="F28" s="10"/>
      <c r="G28" s="119"/>
    </row>
    <row r="29" spans="1:7">
      <c r="A29" s="14">
        <v>24</v>
      </c>
      <c r="B29" s="17"/>
      <c r="C29" s="10"/>
      <c r="D29" s="18"/>
      <c r="E29" s="80"/>
      <c r="F29" s="10"/>
      <c r="G29" s="119"/>
    </row>
    <row r="30" spans="1:7">
      <c r="A30" s="14">
        <v>25</v>
      </c>
      <c r="B30" s="17"/>
      <c r="C30" s="10"/>
      <c r="D30" s="18"/>
      <c r="E30" s="80"/>
      <c r="F30" s="10"/>
      <c r="G30" s="119"/>
    </row>
    <row r="31" spans="1:7">
      <c r="A31" s="14">
        <v>26</v>
      </c>
      <c r="B31" s="17"/>
      <c r="C31" s="10"/>
      <c r="D31" s="18"/>
      <c r="E31" s="80"/>
      <c r="F31" s="10"/>
      <c r="G31" s="119"/>
    </row>
    <row r="32" spans="1:7">
      <c r="A32" s="14">
        <v>27</v>
      </c>
      <c r="B32" s="17"/>
      <c r="C32" s="10"/>
      <c r="D32" s="18"/>
      <c r="E32" s="80"/>
      <c r="F32" s="10"/>
      <c r="G32" s="119"/>
    </row>
    <row r="33" spans="1:7">
      <c r="A33" s="14">
        <v>28</v>
      </c>
      <c r="B33" s="17"/>
      <c r="C33" s="10"/>
      <c r="D33" s="18"/>
      <c r="E33" s="80"/>
      <c r="F33" s="10"/>
      <c r="G33" s="119"/>
    </row>
    <row r="34" spans="1:7">
      <c r="A34" s="14">
        <v>29</v>
      </c>
      <c r="B34" s="17"/>
      <c r="C34" s="10"/>
      <c r="D34" s="18"/>
      <c r="E34" s="81"/>
      <c r="F34" s="10"/>
      <c r="G34" s="119"/>
    </row>
    <row r="35" spans="1:7">
      <c r="A35" s="14">
        <v>30</v>
      </c>
      <c r="B35" s="17"/>
      <c r="C35" s="10"/>
      <c r="D35" s="18"/>
      <c r="E35" s="80"/>
      <c r="F35" s="10"/>
      <c r="G35" s="119"/>
    </row>
    <row r="36" spans="1:7">
      <c r="A36" s="14">
        <v>31</v>
      </c>
      <c r="B36" s="17"/>
      <c r="C36" s="10"/>
      <c r="D36" s="18"/>
      <c r="E36" s="80"/>
      <c r="F36" s="10"/>
      <c r="G36" s="119"/>
    </row>
    <row r="37" spans="1:7">
      <c r="A37" s="14">
        <v>32</v>
      </c>
      <c r="B37" s="17"/>
      <c r="C37" s="10"/>
      <c r="D37" s="18"/>
      <c r="E37" s="80"/>
      <c r="F37" s="10"/>
      <c r="G37" s="119"/>
    </row>
    <row r="38" spans="1:7">
      <c r="A38" s="14">
        <v>33</v>
      </c>
      <c r="B38" s="17"/>
      <c r="C38" s="10"/>
      <c r="D38" s="18"/>
      <c r="E38" s="80"/>
      <c r="F38" s="10"/>
      <c r="G38" s="119"/>
    </row>
    <row r="39" spans="1:7">
      <c r="A39" s="14">
        <v>34</v>
      </c>
      <c r="B39" s="17"/>
      <c r="C39" s="10"/>
      <c r="D39" s="18"/>
      <c r="E39" s="80"/>
      <c r="F39" s="10"/>
      <c r="G39" s="119"/>
    </row>
    <row r="40" spans="1:7">
      <c r="A40" s="14">
        <v>35</v>
      </c>
      <c r="B40" s="17"/>
      <c r="C40" s="10"/>
      <c r="D40" s="18"/>
      <c r="E40" s="80"/>
      <c r="F40" s="10"/>
      <c r="G40" s="119"/>
    </row>
    <row r="41" spans="1:7">
      <c r="A41" s="14">
        <v>36</v>
      </c>
      <c r="B41" s="17"/>
      <c r="C41" s="10"/>
      <c r="D41" s="18"/>
      <c r="E41" s="75"/>
      <c r="F41" s="10"/>
      <c r="G41" s="119"/>
    </row>
    <row r="42" spans="1:7">
      <c r="A42" s="14">
        <v>37</v>
      </c>
      <c r="B42" s="17"/>
      <c r="C42" s="10"/>
      <c r="D42" s="18"/>
      <c r="E42" s="80"/>
      <c r="F42" s="10"/>
      <c r="G42" s="119"/>
    </row>
    <row r="43" spans="1:7">
      <c r="A43" s="14">
        <v>38</v>
      </c>
      <c r="B43" s="17"/>
      <c r="C43" s="10"/>
      <c r="D43" s="18"/>
      <c r="E43" s="80"/>
      <c r="F43" s="10"/>
      <c r="G43" s="119"/>
    </row>
    <row r="44" spans="1:7">
      <c r="A44" s="14">
        <v>39</v>
      </c>
      <c r="B44" s="17"/>
      <c r="C44" s="10"/>
      <c r="D44" s="18"/>
      <c r="E44" s="80"/>
      <c r="F44" s="10"/>
      <c r="G44" s="119"/>
    </row>
    <row r="45" spans="1:7">
      <c r="A45" s="14">
        <v>40</v>
      </c>
      <c r="B45" s="17"/>
      <c r="C45" s="10"/>
      <c r="D45" s="18"/>
      <c r="E45" s="80"/>
      <c r="F45" s="10"/>
      <c r="G45" s="119"/>
    </row>
    <row r="46" spans="1:7">
      <c r="A46" s="14">
        <v>41</v>
      </c>
      <c r="B46" s="17"/>
      <c r="C46" s="10"/>
      <c r="D46" s="18"/>
      <c r="E46" s="102"/>
      <c r="F46" s="10"/>
      <c r="G46" s="119"/>
    </row>
    <row r="47" spans="1:7">
      <c r="E47" s="1" t="s">
        <v>228</v>
      </c>
      <c r="F47" s="168"/>
    </row>
  </sheetData>
  <pageMargins left="0.7" right="0.7" top="0.75" bottom="0.75" header="0.3" footer="0.3"/>
  <pageSetup paperSize="9" scale="83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21"/>
  <sheetViews>
    <sheetView zoomScale="161" zoomScaleNormal="100" workbookViewId="0">
      <pane ySplit="2" topLeftCell="A3" activePane="bottomLeft" state="frozen"/>
      <selection activeCell="G11" sqref="G11"/>
      <selection pane="bottomLeft" activeCell="B14" sqref="B7:B14"/>
    </sheetView>
  </sheetViews>
  <sheetFormatPr defaultColWidth="8.88671875" defaultRowHeight="14.4"/>
  <cols>
    <col min="1" max="1" width="5.44140625" style="1" customWidth="1"/>
    <col min="2" max="2" width="36.44140625" style="1" customWidth="1"/>
    <col min="3" max="6" width="10.4414062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6">
      <c r="A1" s="20" t="s">
        <v>263</v>
      </c>
    </row>
    <row r="2" spans="1:6">
      <c r="A2" s="20"/>
    </row>
    <row r="3" spans="1:6">
      <c r="A3" s="154"/>
      <c r="B3" s="119"/>
      <c r="C3" s="119"/>
      <c r="D3" s="119"/>
      <c r="E3" s="119"/>
      <c r="F3" s="119"/>
    </row>
    <row r="4" spans="1:6">
      <c r="A4" s="266" t="s">
        <v>109</v>
      </c>
      <c r="B4" s="266" t="s">
        <v>264</v>
      </c>
      <c r="C4" s="266" t="s">
        <v>265</v>
      </c>
      <c r="D4" s="266"/>
      <c r="E4" s="266"/>
      <c r="F4" s="266" t="s">
        <v>228</v>
      </c>
    </row>
    <row r="5" spans="1:6">
      <c r="A5" s="266"/>
      <c r="B5" s="266"/>
      <c r="C5" s="25" t="s">
        <v>162</v>
      </c>
      <c r="D5" s="25" t="s">
        <v>163</v>
      </c>
      <c r="E5" s="25" t="s">
        <v>164</v>
      </c>
      <c r="F5" s="266"/>
    </row>
    <row r="6" spans="1:6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>
      <c r="A7" s="14">
        <v>1</v>
      </c>
      <c r="B7" s="235" t="s">
        <v>266</v>
      </c>
      <c r="C7" s="10"/>
      <c r="D7" s="10"/>
      <c r="E7" s="10"/>
      <c r="F7" s="14">
        <f>SUM(C7:E7)</f>
        <v>0</v>
      </c>
    </row>
    <row r="8" spans="1:6">
      <c r="A8" s="14">
        <v>2</v>
      </c>
      <c r="B8" s="235" t="s">
        <v>267</v>
      </c>
      <c r="C8" s="10"/>
      <c r="D8" s="10"/>
      <c r="E8" s="10"/>
      <c r="F8" s="14">
        <f t="shared" ref="F8:F17" si="0">SUM(C8:E8)</f>
        <v>0</v>
      </c>
    </row>
    <row r="9" spans="1:6">
      <c r="A9" s="14">
        <v>3</v>
      </c>
      <c r="B9" s="235" t="s">
        <v>268</v>
      </c>
      <c r="C9" s="10"/>
      <c r="D9" s="10"/>
      <c r="E9" s="10"/>
      <c r="F9" s="14">
        <f t="shared" si="0"/>
        <v>0</v>
      </c>
    </row>
    <row r="10" spans="1:6">
      <c r="A10" s="14">
        <v>4</v>
      </c>
      <c r="B10" s="235" t="s">
        <v>269</v>
      </c>
      <c r="C10" s="10"/>
      <c r="D10" s="10"/>
      <c r="E10" s="10"/>
      <c r="F10" s="14">
        <f t="shared" si="0"/>
        <v>0</v>
      </c>
    </row>
    <row r="11" spans="1:6">
      <c r="A11" s="29">
        <v>5</v>
      </c>
      <c r="B11" s="235" t="s">
        <v>270</v>
      </c>
      <c r="C11" s="30"/>
      <c r="D11" s="10"/>
      <c r="E11" s="10"/>
      <c r="F11" s="14">
        <f t="shared" si="0"/>
        <v>0</v>
      </c>
    </row>
    <row r="12" spans="1:6">
      <c r="A12" s="29">
        <v>6</v>
      </c>
      <c r="B12" s="235" t="s">
        <v>271</v>
      </c>
      <c r="C12" s="30"/>
      <c r="D12" s="10"/>
      <c r="E12" s="10"/>
      <c r="F12" s="14">
        <f t="shared" si="0"/>
        <v>0</v>
      </c>
    </row>
    <row r="13" spans="1:6">
      <c r="A13" s="29">
        <v>7</v>
      </c>
      <c r="B13" s="235" t="s">
        <v>272</v>
      </c>
      <c r="C13" s="30"/>
      <c r="D13" s="10"/>
      <c r="E13" s="10"/>
      <c r="F13" s="14">
        <f t="shared" si="0"/>
        <v>0</v>
      </c>
    </row>
    <row r="14" spans="1:6">
      <c r="A14" s="29">
        <v>8</v>
      </c>
      <c r="B14" s="26" t="s">
        <v>273</v>
      </c>
      <c r="C14" s="30"/>
      <c r="D14" s="10"/>
      <c r="E14" s="10"/>
      <c r="F14" s="14">
        <f t="shared" si="0"/>
        <v>0</v>
      </c>
    </row>
    <row r="15" spans="1:6">
      <c r="A15" s="29">
        <v>9</v>
      </c>
      <c r="B15" s="26" t="s">
        <v>274</v>
      </c>
      <c r="C15" s="30"/>
      <c r="D15" s="10"/>
      <c r="E15" s="10"/>
      <c r="F15" s="14">
        <f t="shared" si="0"/>
        <v>0</v>
      </c>
    </row>
    <row r="16" spans="1:6">
      <c r="A16" s="29">
        <v>10</v>
      </c>
      <c r="B16" s="26" t="s">
        <v>275</v>
      </c>
      <c r="C16" s="30"/>
      <c r="D16" s="10"/>
      <c r="E16" s="10"/>
      <c r="F16" s="14">
        <f t="shared" si="0"/>
        <v>0</v>
      </c>
    </row>
    <row r="17" spans="1:6">
      <c r="A17" s="270" t="s">
        <v>228</v>
      </c>
      <c r="B17" s="271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  <row r="19" spans="1:6">
      <c r="B19" s="98"/>
    </row>
    <row r="20" spans="1:6" ht="15">
      <c r="E20" s="105"/>
    </row>
    <row r="21" spans="1:6" ht="15">
      <c r="E21" s="105"/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G17"/>
  <sheetViews>
    <sheetView zoomScale="157" workbookViewId="0">
      <pane ySplit="2" topLeftCell="A8" activePane="bottomLeft" state="frozen"/>
      <selection activeCell="G11" sqref="G11"/>
      <selection pane="bottomLeft" activeCell="G1" sqref="G1"/>
    </sheetView>
  </sheetViews>
  <sheetFormatPr defaultColWidth="8.88671875" defaultRowHeight="14.4"/>
  <cols>
    <col min="1" max="1" width="5.44140625" style="1" customWidth="1"/>
    <col min="2" max="2" width="36.44140625" style="1" customWidth="1"/>
    <col min="3" max="6" width="10.4414062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7">
      <c r="A1" s="20" t="s">
        <v>263</v>
      </c>
      <c r="G1" s="8" t="s">
        <v>128</v>
      </c>
    </row>
    <row r="2" spans="1:7">
      <c r="A2" s="20"/>
    </row>
    <row r="3" spans="1:7">
      <c r="A3" s="31"/>
    </row>
    <row r="4" spans="1:7">
      <c r="A4" s="266" t="s">
        <v>109</v>
      </c>
      <c r="B4" s="266" t="s">
        <v>276</v>
      </c>
      <c r="C4" s="266" t="s">
        <v>265</v>
      </c>
      <c r="D4" s="266"/>
      <c r="E4" s="266"/>
      <c r="F4" s="266" t="s">
        <v>228</v>
      </c>
    </row>
    <row r="5" spans="1:7">
      <c r="A5" s="266"/>
      <c r="B5" s="266"/>
      <c r="C5" s="25" t="s">
        <v>162</v>
      </c>
      <c r="D5" s="25" t="s">
        <v>163</v>
      </c>
      <c r="E5" s="25" t="s">
        <v>164</v>
      </c>
      <c r="F5" s="266"/>
    </row>
    <row r="6" spans="1:7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</row>
    <row r="7" spans="1:7">
      <c r="A7" s="14">
        <v>1</v>
      </c>
      <c r="B7" s="26" t="s">
        <v>266</v>
      </c>
      <c r="C7" s="10"/>
      <c r="D7" s="10"/>
      <c r="E7" s="10"/>
      <c r="F7" s="14"/>
    </row>
    <row r="8" spans="1:7">
      <c r="A8" s="14">
        <v>2</v>
      </c>
      <c r="B8" s="26" t="s">
        <v>267</v>
      </c>
      <c r="C8" s="10"/>
      <c r="D8" s="10"/>
      <c r="E8" s="10"/>
      <c r="F8" s="14"/>
    </row>
    <row r="9" spans="1:7">
      <c r="A9" s="14">
        <v>3</v>
      </c>
      <c r="B9" s="26" t="s">
        <v>268</v>
      </c>
      <c r="C9" s="10"/>
      <c r="D9" s="10"/>
      <c r="E9" s="10"/>
      <c r="F9" s="14"/>
    </row>
    <row r="10" spans="1:7">
      <c r="A10" s="14">
        <v>4</v>
      </c>
      <c r="B10" s="28" t="s">
        <v>269</v>
      </c>
      <c r="C10" s="10"/>
      <c r="D10" s="10"/>
      <c r="E10" s="10"/>
      <c r="F10" s="14"/>
    </row>
    <row r="11" spans="1:7">
      <c r="A11" s="29">
        <v>5</v>
      </c>
      <c r="B11" s="26" t="s">
        <v>270</v>
      </c>
      <c r="C11" s="30"/>
      <c r="D11" s="10"/>
      <c r="E11" s="10"/>
      <c r="F11" s="14"/>
    </row>
    <row r="12" spans="1:7">
      <c r="A12" s="29">
        <v>6</v>
      </c>
      <c r="B12" s="26" t="s">
        <v>271</v>
      </c>
      <c r="C12" s="30"/>
      <c r="D12" s="10"/>
      <c r="E12" s="10"/>
      <c r="F12" s="14"/>
    </row>
    <row r="13" spans="1:7">
      <c r="A13" s="29">
        <v>7</v>
      </c>
      <c r="B13" s="26" t="s">
        <v>272</v>
      </c>
      <c r="C13" s="30"/>
      <c r="D13" s="10"/>
      <c r="E13" s="10"/>
      <c r="F13" s="14"/>
    </row>
    <row r="14" spans="1:7" ht="27.6">
      <c r="A14" s="29">
        <v>8</v>
      </c>
      <c r="B14" s="26" t="s">
        <v>277</v>
      </c>
      <c r="C14" s="30"/>
      <c r="D14" s="10"/>
      <c r="E14" s="10"/>
      <c r="F14" s="14"/>
    </row>
    <row r="15" spans="1:7" ht="27.6">
      <c r="A15" s="29">
        <v>9</v>
      </c>
      <c r="B15" s="26" t="s">
        <v>278</v>
      </c>
      <c r="C15" s="30"/>
      <c r="D15" s="10"/>
      <c r="E15" s="10"/>
      <c r="F15" s="14"/>
    </row>
    <row r="16" spans="1:7" ht="27.6">
      <c r="A16" s="29">
        <v>10</v>
      </c>
      <c r="B16" s="26" t="s">
        <v>279</v>
      </c>
      <c r="C16" s="30"/>
      <c r="D16" s="10"/>
      <c r="E16" s="10"/>
      <c r="F16" s="14"/>
    </row>
    <row r="17" spans="1:6">
      <c r="A17" s="270" t="s">
        <v>228</v>
      </c>
      <c r="B17" s="271"/>
      <c r="C17" s="16"/>
      <c r="D17" s="16"/>
      <c r="E17" s="16"/>
      <c r="F17" s="16"/>
    </row>
  </sheetData>
  <mergeCells count="5">
    <mergeCell ref="A17:B17"/>
    <mergeCell ref="A4:A5"/>
    <mergeCell ref="B4:B5"/>
    <mergeCell ref="C4:E4"/>
    <mergeCell ref="F4:F5"/>
  </mergeCells>
  <hyperlinks>
    <hyperlink ref="G1" location="'Daftar Tabel'!A1" display="&lt;&lt;&lt; Daftar Tabel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2"/>
  <sheetViews>
    <sheetView zoomScale="145" zoomScaleNormal="145" workbookViewId="0">
      <pane xSplit="1" ySplit="6" topLeftCell="B7" activePane="bottomRight" state="frozen"/>
      <selection activeCell="G11" sqref="G11"/>
      <selection pane="topRight" activeCell="G11" sqref="G11"/>
      <selection pane="bottomLeft" activeCell="G11" sqref="G11"/>
      <selection pane="bottomRight" activeCell="A3" sqref="A3"/>
    </sheetView>
  </sheetViews>
  <sheetFormatPr defaultColWidth="8.88671875" defaultRowHeight="13.8"/>
  <cols>
    <col min="1" max="1" width="5.44140625" style="145" customWidth="1"/>
    <col min="2" max="2" width="32.44140625" style="145" customWidth="1"/>
    <col min="3" max="3" width="10.44140625" style="156" customWidth="1"/>
    <col min="4" max="4" width="24.44140625" style="145" customWidth="1"/>
    <col min="5" max="5" width="14.44140625" style="145" bestFit="1" customWidth="1"/>
    <col min="6" max="6" width="8.88671875" style="145" customWidth="1"/>
    <col min="7" max="16384" width="8.88671875" style="145"/>
  </cols>
  <sheetData>
    <row r="1" spans="1:5">
      <c r="A1" s="155" t="s">
        <v>280</v>
      </c>
    </row>
    <row r="2" spans="1:5">
      <c r="A2" s="155"/>
      <c r="E2" s="153"/>
    </row>
    <row r="3" spans="1:5">
      <c r="A3" s="155" t="s">
        <v>69</v>
      </c>
    </row>
    <row r="4" spans="1:5" ht="27.6">
      <c r="A4" s="25" t="s">
        <v>46</v>
      </c>
      <c r="B4" s="25" t="s">
        <v>281</v>
      </c>
      <c r="C4" s="25" t="s">
        <v>282</v>
      </c>
      <c r="D4" s="25" t="s">
        <v>283</v>
      </c>
    </row>
    <row r="5" spans="1:5">
      <c r="A5" s="157">
        <v>1</v>
      </c>
      <c r="B5" s="157">
        <v>2</v>
      </c>
      <c r="C5" s="157">
        <v>3</v>
      </c>
      <c r="D5" s="157">
        <v>4</v>
      </c>
    </row>
    <row r="6" spans="1:5">
      <c r="A6" s="33" t="s">
        <v>284</v>
      </c>
      <c r="B6" s="272" t="s">
        <v>285</v>
      </c>
      <c r="C6" s="273"/>
      <c r="D6" s="274"/>
    </row>
    <row r="7" spans="1:5">
      <c r="A7" s="34">
        <v>1</v>
      </c>
      <c r="B7" s="35"/>
      <c r="C7" s="36"/>
      <c r="D7" s="37"/>
    </row>
    <row r="8" spans="1:5">
      <c r="A8" s="34">
        <v>2</v>
      </c>
      <c r="B8" s="35"/>
      <c r="C8" s="36"/>
      <c r="D8" s="37"/>
    </row>
    <row r="9" spans="1:5">
      <c r="A9" s="34">
        <v>3</v>
      </c>
      <c r="B9" s="35"/>
      <c r="C9" s="36"/>
      <c r="D9" s="37"/>
    </row>
    <row r="10" spans="1:5">
      <c r="A10" s="34">
        <v>4</v>
      </c>
      <c r="B10" s="35"/>
      <c r="C10" s="36"/>
      <c r="D10" s="37"/>
    </row>
    <row r="11" spans="1:5">
      <c r="A11" s="34">
        <v>5</v>
      </c>
      <c r="B11" s="35"/>
      <c r="C11" s="36"/>
      <c r="D11" s="37"/>
    </row>
    <row r="12" spans="1:5">
      <c r="A12" s="34" t="s">
        <v>137</v>
      </c>
      <c r="B12" s="35"/>
      <c r="C12" s="36"/>
      <c r="D12" s="37"/>
    </row>
  </sheetData>
  <mergeCells count="1">
    <mergeCell ref="B6:D6"/>
  </mergeCells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150" zoomScaleNormal="85" workbookViewId="0">
      <pane xSplit="1" ySplit="6" topLeftCell="B38" activePane="bottomRight" state="frozen"/>
      <selection activeCell="G11" sqref="G11"/>
      <selection pane="topRight" activeCell="G11" sqref="G11"/>
      <selection pane="bottomLeft" activeCell="G11" sqref="G11"/>
      <selection pane="bottomRight" activeCell="H53" sqref="H53"/>
    </sheetView>
  </sheetViews>
  <sheetFormatPr defaultColWidth="8.88671875" defaultRowHeight="13.8"/>
  <cols>
    <col min="1" max="1" width="5.44140625" style="145" customWidth="1"/>
    <col min="2" max="2" width="47.6640625" style="145" customWidth="1"/>
    <col min="3" max="3" width="9.109375" style="156" customWidth="1"/>
    <col min="4" max="4" width="37" style="145" customWidth="1"/>
    <col min="5" max="5" width="14.44140625" style="145" bestFit="1" customWidth="1"/>
    <col min="6" max="6" width="8.88671875" style="145" customWidth="1"/>
    <col min="7" max="16384" width="8.88671875" style="145"/>
  </cols>
  <sheetData>
    <row r="1" spans="1:4">
      <c r="A1" s="155" t="s">
        <v>280</v>
      </c>
    </row>
    <row r="2" spans="1:4">
      <c r="A2" s="155"/>
    </row>
    <row r="3" spans="1:4">
      <c r="A3" s="155" t="s">
        <v>286</v>
      </c>
    </row>
    <row r="4" spans="1:4" ht="27.6">
      <c r="A4" s="25" t="s">
        <v>46</v>
      </c>
      <c r="B4" s="25" t="s">
        <v>281</v>
      </c>
      <c r="C4" s="25" t="s">
        <v>282</v>
      </c>
      <c r="D4" s="25" t="s">
        <v>283</v>
      </c>
    </row>
    <row r="5" spans="1:4">
      <c r="A5" s="157">
        <v>1</v>
      </c>
      <c r="B5" s="157">
        <v>2</v>
      </c>
      <c r="C5" s="157">
        <v>3</v>
      </c>
      <c r="D5" s="157">
        <v>4</v>
      </c>
    </row>
    <row r="6" spans="1:4" ht="42" customHeight="1">
      <c r="A6" s="33" t="s">
        <v>287</v>
      </c>
      <c r="B6" s="272" t="s">
        <v>288</v>
      </c>
      <c r="C6" s="273"/>
      <c r="D6" s="274"/>
    </row>
    <row r="7" spans="1:4">
      <c r="A7" s="34">
        <v>1</v>
      </c>
      <c r="B7" s="76"/>
      <c r="C7" s="36"/>
      <c r="D7" s="37"/>
    </row>
    <row r="8" spans="1:4">
      <c r="A8" s="34">
        <v>2</v>
      </c>
      <c r="B8" s="76"/>
      <c r="C8" s="36"/>
      <c r="D8" s="37"/>
    </row>
    <row r="9" spans="1:4">
      <c r="A9" s="34">
        <v>3</v>
      </c>
      <c r="B9" s="76"/>
      <c r="C9" s="36"/>
      <c r="D9" s="37"/>
    </row>
    <row r="10" spans="1:4">
      <c r="A10" s="34">
        <v>4</v>
      </c>
      <c r="B10" s="76"/>
      <c r="C10" s="36"/>
      <c r="D10" s="37"/>
    </row>
    <row r="11" spans="1:4" ht="27.75" customHeight="1">
      <c r="A11" s="34">
        <v>5</v>
      </c>
      <c r="B11" s="76"/>
      <c r="C11" s="36"/>
      <c r="D11" s="37"/>
    </row>
    <row r="12" spans="1:4" ht="27.75" customHeight="1">
      <c r="A12" s="34">
        <v>6</v>
      </c>
      <c r="B12" s="76"/>
      <c r="C12" s="36"/>
      <c r="D12" s="37"/>
    </row>
    <row r="13" spans="1:4">
      <c r="A13" s="34">
        <v>7</v>
      </c>
      <c r="B13" s="76"/>
      <c r="C13" s="36"/>
      <c r="D13" s="37"/>
    </row>
    <row r="14" spans="1:4" ht="27.75" customHeight="1">
      <c r="A14" s="34">
        <v>8</v>
      </c>
      <c r="B14" s="76"/>
      <c r="C14" s="36"/>
      <c r="D14" s="37"/>
    </row>
    <row r="15" spans="1:4" ht="27.75" customHeight="1">
      <c r="A15" s="34">
        <v>9</v>
      </c>
      <c r="B15" s="76"/>
      <c r="C15" s="36"/>
      <c r="D15" s="37"/>
    </row>
    <row r="16" spans="1:4" ht="27.75" customHeight="1">
      <c r="A16" s="34">
        <v>10</v>
      </c>
      <c r="B16" s="76"/>
      <c r="C16" s="36"/>
      <c r="D16" s="37"/>
    </row>
    <row r="17" spans="1:4">
      <c r="A17" s="34">
        <v>11</v>
      </c>
      <c r="B17" s="76"/>
      <c r="C17" s="36"/>
      <c r="D17" s="37"/>
    </row>
    <row r="18" spans="1:4" ht="27.75" customHeight="1">
      <c r="A18" s="34">
        <v>12</v>
      </c>
      <c r="B18" s="76"/>
      <c r="C18" s="36"/>
      <c r="D18" s="37"/>
    </row>
    <row r="19" spans="1:4">
      <c r="A19" s="34">
        <v>13</v>
      </c>
      <c r="B19" s="76"/>
      <c r="C19" s="36"/>
      <c r="D19" s="37"/>
    </row>
    <row r="20" spans="1:4" ht="27.75" customHeight="1">
      <c r="A20" s="34">
        <v>14</v>
      </c>
      <c r="B20" s="76"/>
      <c r="C20" s="36"/>
      <c r="D20" s="37"/>
    </row>
    <row r="21" spans="1:4" ht="27.75" customHeight="1">
      <c r="A21" s="34">
        <v>15</v>
      </c>
      <c r="B21" s="76"/>
      <c r="C21" s="36"/>
      <c r="D21" s="37"/>
    </row>
    <row r="22" spans="1:4" ht="27.75" customHeight="1">
      <c r="A22" s="34">
        <v>16</v>
      </c>
      <c r="B22" s="76"/>
      <c r="C22" s="36"/>
      <c r="D22" s="37"/>
    </row>
    <row r="23" spans="1:4">
      <c r="A23" s="34">
        <v>17</v>
      </c>
      <c r="B23" s="76"/>
      <c r="C23" s="36"/>
      <c r="D23" s="37"/>
    </row>
    <row r="24" spans="1:4" ht="27.75" customHeight="1">
      <c r="A24" s="34">
        <v>18</v>
      </c>
      <c r="B24" s="76"/>
      <c r="C24" s="36"/>
      <c r="D24" s="37"/>
    </row>
    <row r="25" spans="1:4" ht="27.75" customHeight="1">
      <c r="A25" s="34">
        <v>19</v>
      </c>
      <c r="B25" s="76"/>
      <c r="C25" s="36"/>
      <c r="D25" s="37"/>
    </row>
    <row r="26" spans="1:4">
      <c r="A26" s="34">
        <v>20</v>
      </c>
      <c r="B26" s="76"/>
      <c r="C26" s="36"/>
      <c r="D26" s="37"/>
    </row>
    <row r="27" spans="1:4" ht="41.4" customHeight="1">
      <c r="A27" s="34">
        <v>21</v>
      </c>
      <c r="B27" s="76"/>
      <c r="C27" s="36"/>
      <c r="D27" s="37"/>
    </row>
    <row r="28" spans="1:4" ht="27.75" customHeight="1">
      <c r="A28" s="34">
        <v>22</v>
      </c>
      <c r="B28" s="76"/>
      <c r="C28" s="36"/>
      <c r="D28" s="37"/>
    </row>
    <row r="29" spans="1:4" ht="27.75" customHeight="1">
      <c r="A29" s="34">
        <v>23</v>
      </c>
      <c r="B29" s="76"/>
      <c r="C29" s="36"/>
      <c r="D29" s="37"/>
    </row>
    <row r="30" spans="1:4">
      <c r="A30" s="34">
        <v>24</v>
      </c>
      <c r="B30" s="76"/>
      <c r="C30" s="36"/>
      <c r="D30" s="37"/>
    </row>
    <row r="31" spans="1:4">
      <c r="A31" s="34">
        <v>25</v>
      </c>
      <c r="B31" s="76"/>
      <c r="C31" s="36"/>
      <c r="D31" s="37"/>
    </row>
    <row r="32" spans="1:4" ht="27.75" customHeight="1">
      <c r="A32" s="34">
        <v>26</v>
      </c>
      <c r="B32" s="76"/>
      <c r="C32" s="36"/>
      <c r="D32" s="37"/>
    </row>
    <row r="33" spans="1:4">
      <c r="A33" s="34">
        <v>27</v>
      </c>
      <c r="B33" s="76"/>
      <c r="C33" s="36"/>
      <c r="D33" s="37"/>
    </row>
    <row r="34" spans="1:4" ht="41.4" customHeight="1">
      <c r="A34" s="34">
        <v>28</v>
      </c>
      <c r="B34" s="76"/>
      <c r="C34" s="36"/>
      <c r="D34" s="37"/>
    </row>
    <row r="35" spans="1:4">
      <c r="A35" s="34">
        <v>29</v>
      </c>
      <c r="B35" s="76"/>
      <c r="C35" s="36"/>
      <c r="D35" s="37"/>
    </row>
    <row r="36" spans="1:4" ht="27.75" customHeight="1">
      <c r="A36" s="34">
        <v>30</v>
      </c>
      <c r="B36" s="76"/>
      <c r="C36" s="36"/>
      <c r="D36" s="37"/>
    </row>
    <row r="37" spans="1:4" ht="41.4" customHeight="1">
      <c r="A37" s="34">
        <v>31</v>
      </c>
      <c r="B37" s="76"/>
      <c r="C37" s="36"/>
      <c r="D37" s="37"/>
    </row>
    <row r="38" spans="1:4" ht="27.75" customHeight="1">
      <c r="A38" s="34">
        <v>32</v>
      </c>
      <c r="B38" s="76"/>
      <c r="C38" s="36"/>
      <c r="D38" s="37"/>
    </row>
    <row r="39" spans="1:4">
      <c r="A39" s="34">
        <v>33</v>
      </c>
      <c r="B39" s="76"/>
      <c r="C39" s="36"/>
      <c r="D39" s="37"/>
    </row>
    <row r="40" spans="1:4" ht="27.75" customHeight="1">
      <c r="A40" s="34">
        <v>34</v>
      </c>
      <c r="B40" s="76"/>
      <c r="C40" s="36"/>
      <c r="D40" s="37"/>
    </row>
    <row r="41" spans="1:4" ht="27.75" customHeight="1">
      <c r="A41" s="34">
        <v>35</v>
      </c>
      <c r="B41" s="76"/>
      <c r="C41" s="36"/>
      <c r="D41" s="37"/>
    </row>
  </sheetData>
  <mergeCells count="1">
    <mergeCell ref="B6:D6"/>
  </mergeCells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13"/>
  <sheetViews>
    <sheetView zoomScaleNormal="100" workbookViewId="0">
      <pane xSplit="1" ySplit="6" topLeftCell="B7" activePane="bottomRight" state="frozen"/>
      <selection activeCell="G11" sqref="G11"/>
      <selection pane="topRight" activeCell="G11" sqref="G11"/>
      <selection pane="bottomLeft" activeCell="G11" sqref="G11"/>
      <selection pane="bottomRight" activeCell="E1" sqref="E1"/>
    </sheetView>
  </sheetViews>
  <sheetFormatPr defaultColWidth="8.88671875" defaultRowHeight="14.4"/>
  <cols>
    <col min="1" max="1" width="5.44140625" customWidth="1"/>
    <col min="2" max="2" width="32.44140625" customWidth="1"/>
    <col min="3" max="3" width="10.109375" style="32" customWidth="1"/>
    <col min="4" max="4" width="61.33203125" customWidth="1"/>
    <col min="5" max="5" width="14.44140625" bestFit="1" customWidth="1"/>
  </cols>
  <sheetData>
    <row r="1" spans="1:5">
      <c r="A1" s="155" t="s">
        <v>280</v>
      </c>
      <c r="B1" s="145"/>
      <c r="C1" s="156"/>
      <c r="D1" s="145"/>
    </row>
    <row r="2" spans="1:5">
      <c r="A2" s="158"/>
      <c r="B2" s="145"/>
      <c r="C2" s="156"/>
      <c r="D2" s="145"/>
      <c r="E2" s="145"/>
    </row>
    <row r="3" spans="1:5">
      <c r="A3" s="155" t="s">
        <v>289</v>
      </c>
      <c r="B3" s="145"/>
      <c r="C3" s="156"/>
      <c r="D3" s="145"/>
      <c r="E3" s="145"/>
    </row>
    <row r="4" spans="1:5" ht="27.6">
      <c r="A4" s="25" t="s">
        <v>46</v>
      </c>
      <c r="B4" s="25" t="s">
        <v>281</v>
      </c>
      <c r="C4" s="25" t="s">
        <v>282</v>
      </c>
      <c r="D4" s="25" t="s">
        <v>283</v>
      </c>
      <c r="E4" s="145"/>
    </row>
    <row r="5" spans="1:5">
      <c r="A5" s="157">
        <v>1</v>
      </c>
      <c r="B5" s="157">
        <v>2</v>
      </c>
      <c r="C5" s="157">
        <v>3</v>
      </c>
      <c r="D5" s="157">
        <v>4</v>
      </c>
      <c r="E5" s="145"/>
    </row>
    <row r="6" spans="1:5" ht="29.25" customHeight="1">
      <c r="A6" s="33" t="s">
        <v>290</v>
      </c>
      <c r="B6" s="272" t="s">
        <v>291</v>
      </c>
      <c r="C6" s="273"/>
      <c r="D6" s="274"/>
      <c r="E6" s="145"/>
    </row>
    <row r="7" spans="1:5" ht="18.899999999999999" customHeight="1">
      <c r="A7" s="33"/>
      <c r="B7" s="169"/>
      <c r="C7" s="169"/>
      <c r="D7" s="169"/>
      <c r="E7" s="145"/>
    </row>
    <row r="8" spans="1:5">
      <c r="A8" s="34">
        <v>1</v>
      </c>
      <c r="B8" s="76"/>
      <c r="C8" s="36"/>
      <c r="D8" s="37"/>
      <c r="E8" s="145"/>
    </row>
    <row r="9" spans="1:5">
      <c r="A9" s="172"/>
      <c r="B9" s="170"/>
      <c r="C9" s="171"/>
      <c r="D9" s="170"/>
    </row>
    <row r="10" spans="1:5">
      <c r="A10" s="173"/>
      <c r="B10" s="170"/>
      <c r="C10" s="171"/>
      <c r="D10" s="170"/>
    </row>
    <row r="11" spans="1:5">
      <c r="A11" s="173"/>
      <c r="B11" s="170"/>
      <c r="C11" s="171"/>
      <c r="D11" s="170"/>
    </row>
    <row r="12" spans="1:5">
      <c r="A12" s="173"/>
      <c r="B12" s="170"/>
      <c r="C12" s="171"/>
      <c r="D12" s="170"/>
    </row>
    <row r="13" spans="1:5">
      <c r="A13" s="172"/>
      <c r="B13" s="170"/>
      <c r="C13" s="171"/>
      <c r="D13" s="170"/>
    </row>
  </sheetData>
  <mergeCells count="1">
    <mergeCell ref="B6:D6"/>
  </mergeCells>
  <pageMargins left="0.7" right="0.7" top="0.75" bottom="0.75" header="0.3" footer="0.3"/>
  <pageSetup paperSize="9" scale="7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D20"/>
  <sheetViews>
    <sheetView zoomScaleNormal="10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E1" sqref="E1"/>
    </sheetView>
  </sheetViews>
  <sheetFormatPr defaultColWidth="8.88671875" defaultRowHeight="13.8"/>
  <cols>
    <col min="1" max="1" width="5.44140625" style="145" customWidth="1"/>
    <col min="2" max="2" width="63.88671875" style="145" customWidth="1"/>
    <col min="3" max="3" width="10.44140625" style="156" customWidth="1"/>
    <col min="4" max="4" width="41.33203125" style="145" customWidth="1"/>
    <col min="5" max="5" width="14.44140625" style="145" bestFit="1" customWidth="1"/>
    <col min="6" max="6" width="8.88671875" style="145" customWidth="1"/>
    <col min="7" max="16384" width="8.88671875" style="145"/>
  </cols>
  <sheetData>
    <row r="1" spans="1:4">
      <c r="A1" s="155" t="s">
        <v>280</v>
      </c>
    </row>
    <row r="2" spans="1:4">
      <c r="A2" s="158"/>
    </row>
    <row r="3" spans="1:4">
      <c r="A3" s="155" t="s">
        <v>292</v>
      </c>
    </row>
    <row r="4" spans="1:4" ht="27.6">
      <c r="A4" s="25" t="s">
        <v>46</v>
      </c>
      <c r="B4" s="25" t="s">
        <v>281</v>
      </c>
      <c r="C4" s="25" t="s">
        <v>282</v>
      </c>
      <c r="D4" s="25" t="s">
        <v>283</v>
      </c>
    </row>
    <row r="5" spans="1:4">
      <c r="A5" s="157">
        <v>1</v>
      </c>
      <c r="B5" s="157">
        <v>2</v>
      </c>
      <c r="C5" s="157">
        <v>3</v>
      </c>
      <c r="D5" s="157">
        <v>4</v>
      </c>
    </row>
    <row r="6" spans="1:4">
      <c r="A6" s="33" t="s">
        <v>293</v>
      </c>
      <c r="B6" s="272" t="s">
        <v>294</v>
      </c>
      <c r="C6" s="273"/>
      <c r="D6" s="274"/>
    </row>
    <row r="7" spans="1:4">
      <c r="A7" s="34">
        <v>1</v>
      </c>
      <c r="B7" s="77"/>
      <c r="C7" s="68"/>
      <c r="D7" s="69"/>
    </row>
    <row r="8" spans="1:4">
      <c r="A8" s="34">
        <v>2</v>
      </c>
      <c r="B8" s="77"/>
      <c r="C8" s="68"/>
      <c r="D8" s="69"/>
    </row>
    <row r="9" spans="1:4" ht="27.75" customHeight="1">
      <c r="A9" s="34">
        <v>3</v>
      </c>
      <c r="B9" s="77"/>
      <c r="C9" s="68"/>
      <c r="D9" s="69"/>
    </row>
    <row r="10" spans="1:4">
      <c r="A10" s="34">
        <v>4</v>
      </c>
      <c r="B10" s="77"/>
      <c r="C10" s="68"/>
      <c r="D10" s="69"/>
    </row>
    <row r="11" spans="1:4" ht="27.75" customHeight="1">
      <c r="A11" s="34">
        <v>5</v>
      </c>
      <c r="B11" s="77"/>
      <c r="C11" s="68"/>
      <c r="D11" s="69"/>
    </row>
    <row r="12" spans="1:4">
      <c r="A12" s="34">
        <v>6</v>
      </c>
      <c r="B12" s="77"/>
      <c r="C12" s="68"/>
      <c r="D12" s="69"/>
    </row>
    <row r="13" spans="1:4">
      <c r="A13" s="34">
        <v>7</v>
      </c>
      <c r="B13" s="77"/>
      <c r="C13" s="68"/>
      <c r="D13" s="69"/>
    </row>
    <row r="14" spans="1:4">
      <c r="A14" s="34">
        <v>8</v>
      </c>
      <c r="B14" s="77"/>
      <c r="C14" s="68"/>
      <c r="D14" s="69"/>
    </row>
    <row r="15" spans="1:4" ht="27.75" customHeight="1">
      <c r="A15" s="34">
        <v>9</v>
      </c>
      <c r="B15" s="77"/>
      <c r="C15" s="68"/>
      <c r="D15" s="67"/>
    </row>
    <row r="16" spans="1:4">
      <c r="A16" s="34">
        <v>10</v>
      </c>
      <c r="B16" s="77"/>
      <c r="C16" s="68"/>
      <c r="D16" s="69"/>
    </row>
    <row r="17" spans="1:4">
      <c r="A17" s="34">
        <v>11</v>
      </c>
      <c r="B17" s="77"/>
      <c r="C17" s="68"/>
      <c r="D17" s="69"/>
    </row>
    <row r="18" spans="1:4">
      <c r="A18" s="34">
        <v>12</v>
      </c>
      <c r="B18" s="78"/>
      <c r="C18" s="68"/>
      <c r="D18" s="69"/>
    </row>
    <row r="19" spans="1:4">
      <c r="A19" s="34">
        <v>13</v>
      </c>
      <c r="B19" s="77"/>
      <c r="C19" s="68"/>
      <c r="D19" s="69"/>
    </row>
    <row r="20" spans="1:4">
      <c r="A20" s="34">
        <v>14</v>
      </c>
      <c r="B20" s="77"/>
      <c r="C20" s="68"/>
      <c r="D20" s="69"/>
    </row>
  </sheetData>
  <sortState xmlns:xlrd2="http://schemas.microsoft.com/office/spreadsheetml/2017/richdata2" ref="A7:D20">
    <sortCondition ref="C7:C20"/>
  </sortState>
  <mergeCells count="1">
    <mergeCell ref="B6:D6"/>
  </mergeCells>
  <pageMargins left="0.7" right="0.7" top="0.75" bottom="0.75" header="0.3" footer="0.3"/>
  <pageSetup paperSize="9" scale="96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F11"/>
  <sheetViews>
    <sheetView zoomScale="167" zoomScaleNormal="10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/>
    </sheetView>
  </sheetViews>
  <sheetFormatPr defaultColWidth="8.88671875" defaultRowHeight="14.4"/>
  <cols>
    <col min="1" max="1" width="5.44140625" style="6" customWidth="1"/>
    <col min="2" max="2" width="28.44140625" style="6" customWidth="1"/>
    <col min="3" max="3" width="24.44140625" style="6" customWidth="1"/>
    <col min="4" max="5" width="16.44140625" style="6" customWidth="1"/>
    <col min="6" max="6" width="14.44140625" style="6" bestFit="1" customWidth="1"/>
    <col min="7" max="7" width="8.88671875" style="6" customWidth="1"/>
    <col min="8" max="16384" width="8.88671875" style="6"/>
  </cols>
  <sheetData>
    <row r="1" spans="1:6">
      <c r="A1" s="20" t="s">
        <v>73</v>
      </c>
    </row>
    <row r="2" spans="1:6">
      <c r="A2" s="20"/>
    </row>
    <row r="3" spans="1:6">
      <c r="A3" s="31"/>
    </row>
    <row r="4" spans="1:6" ht="27.6">
      <c r="A4" s="25" t="s">
        <v>109</v>
      </c>
      <c r="B4" s="25" t="s">
        <v>110</v>
      </c>
      <c r="C4" s="25" t="s">
        <v>295</v>
      </c>
      <c r="D4" s="25" t="s">
        <v>296</v>
      </c>
      <c r="E4" s="25" t="s">
        <v>297</v>
      </c>
      <c r="F4" s="25" t="s">
        <v>298</v>
      </c>
    </row>
    <row r="5" spans="1:6">
      <c r="A5" s="9">
        <v>1</v>
      </c>
      <c r="B5" s="9">
        <v>2</v>
      </c>
      <c r="C5" s="9">
        <v>3</v>
      </c>
      <c r="D5" s="9">
        <v>3</v>
      </c>
      <c r="E5" s="9">
        <v>4</v>
      </c>
      <c r="F5" s="9">
        <v>4</v>
      </c>
    </row>
    <row r="6" spans="1:6">
      <c r="A6" s="14">
        <v>1</v>
      </c>
      <c r="B6" s="35"/>
      <c r="C6" s="35"/>
      <c r="D6" s="10"/>
      <c r="E6" s="10"/>
      <c r="F6" s="49"/>
    </row>
    <row r="7" spans="1:6">
      <c r="A7" s="14">
        <v>2</v>
      </c>
      <c r="B7" s="35"/>
      <c r="C7" s="35"/>
      <c r="D7" s="10"/>
      <c r="E7" s="10"/>
      <c r="F7" s="49"/>
    </row>
    <row r="8" spans="1:6">
      <c r="A8" s="14">
        <v>3</v>
      </c>
      <c r="B8" s="35"/>
      <c r="C8" s="35"/>
      <c r="D8" s="10"/>
      <c r="E8" s="10"/>
      <c r="F8" s="49"/>
    </row>
    <row r="9" spans="1:6">
      <c r="A9" s="14">
        <v>4</v>
      </c>
      <c r="B9" s="35"/>
      <c r="C9" s="35"/>
      <c r="D9" s="10"/>
      <c r="E9" s="10"/>
      <c r="F9" s="49"/>
    </row>
    <row r="10" spans="1:6">
      <c r="A10" s="14">
        <v>5</v>
      </c>
      <c r="B10" s="35"/>
      <c r="C10" s="35"/>
      <c r="D10" s="10"/>
      <c r="E10" s="10"/>
      <c r="F10" s="49"/>
    </row>
    <row r="11" spans="1:6">
      <c r="A11" s="14" t="s">
        <v>137</v>
      </c>
      <c r="B11" s="35"/>
      <c r="C11" s="35"/>
      <c r="D11" s="10"/>
      <c r="E11" s="10"/>
      <c r="F11" s="49"/>
    </row>
  </sheetData>
  <pageMargins left="0.7" right="0.7" top="0.75" bottom="0.75" header="0.3" footer="0.3"/>
  <pageSetup scale="85" fitToHeight="0" orientation="portrait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158"/>
  <sheetViews>
    <sheetView zoomScale="143" zoomScaleNormal="55" workbookViewId="0">
      <pane xSplit="1" ySplit="5" topLeftCell="B12" activePane="bottomRight" state="frozen"/>
      <selection activeCell="G11" sqref="G11"/>
      <selection pane="topRight" activeCell="G11" sqref="G11"/>
      <selection pane="bottomLeft" activeCell="G11" sqref="G11"/>
      <selection pane="bottomRight" activeCell="D25" sqref="D25"/>
    </sheetView>
  </sheetViews>
  <sheetFormatPr defaultColWidth="8.88671875" defaultRowHeight="14.4"/>
  <cols>
    <col min="1" max="1" width="5.44140625" style="6" customWidth="1"/>
    <col min="2" max="2" width="26.88671875" style="6" customWidth="1"/>
    <col min="3" max="3" width="97.6640625" style="73" customWidth="1"/>
    <col min="4" max="4" width="11.109375" style="6" bestFit="1" customWidth="1"/>
    <col min="5" max="5" width="14.44140625" style="6" bestFit="1" customWidth="1"/>
    <col min="6" max="6" width="8.88671875" style="6" customWidth="1"/>
    <col min="7" max="16384" width="8.88671875" style="6"/>
  </cols>
  <sheetData>
    <row r="1" spans="1:4">
      <c r="A1" s="20" t="s">
        <v>74</v>
      </c>
    </row>
    <row r="2" spans="1:4">
      <c r="A2" s="20"/>
      <c r="C2" s="1"/>
    </row>
    <row r="3" spans="1:4">
      <c r="A3" s="31"/>
    </row>
    <row r="4" spans="1:4">
      <c r="A4" s="25" t="s">
        <v>109</v>
      </c>
      <c r="B4" s="25" t="s">
        <v>110</v>
      </c>
      <c r="C4" s="25" t="s">
        <v>299</v>
      </c>
      <c r="D4" s="25" t="s">
        <v>300</v>
      </c>
    </row>
    <row r="5" spans="1:4">
      <c r="A5" s="9">
        <v>1</v>
      </c>
      <c r="B5" s="9">
        <v>2</v>
      </c>
      <c r="C5" s="74">
        <v>3</v>
      </c>
      <c r="D5" s="9">
        <v>4</v>
      </c>
    </row>
    <row r="6" spans="1:4">
      <c r="A6" s="106">
        <v>1</v>
      </c>
      <c r="B6" s="107"/>
      <c r="C6" s="108"/>
      <c r="D6" s="111"/>
    </row>
    <row r="7" spans="1:4">
      <c r="A7" s="106">
        <v>2</v>
      </c>
      <c r="B7" s="107"/>
      <c r="C7" s="108"/>
      <c r="D7" s="111"/>
    </row>
    <row r="8" spans="1:4">
      <c r="A8" s="106">
        <v>3</v>
      </c>
      <c r="B8" s="107"/>
      <c r="C8" s="108"/>
      <c r="D8" s="111"/>
    </row>
    <row r="9" spans="1:4">
      <c r="A9" s="106">
        <v>4</v>
      </c>
      <c r="B9" s="107"/>
      <c r="C9" s="108"/>
      <c r="D9" s="111"/>
    </row>
    <row r="10" spans="1:4">
      <c r="A10" s="106">
        <v>5</v>
      </c>
      <c r="B10" s="107"/>
      <c r="C10" s="108"/>
      <c r="D10" s="111"/>
    </row>
    <row r="11" spans="1:4">
      <c r="A11" s="106">
        <v>6</v>
      </c>
      <c r="B11" s="107"/>
      <c r="C11" s="108"/>
      <c r="D11" s="111"/>
    </row>
    <row r="12" spans="1:4">
      <c r="A12" s="106">
        <v>7</v>
      </c>
      <c r="B12" s="107"/>
      <c r="C12" s="108"/>
      <c r="D12" s="111"/>
    </row>
    <row r="13" spans="1:4">
      <c r="A13" s="106">
        <v>8</v>
      </c>
      <c r="B13" s="107"/>
      <c r="C13" s="108"/>
      <c r="D13" s="111"/>
    </row>
    <row r="14" spans="1:4">
      <c r="A14" s="106">
        <v>9</v>
      </c>
      <c r="B14" s="107"/>
      <c r="C14" s="109"/>
      <c r="D14" s="111"/>
    </row>
    <row r="15" spans="1:4">
      <c r="A15" s="106">
        <v>10</v>
      </c>
      <c r="B15" s="107"/>
      <c r="C15" s="109"/>
      <c r="D15" s="111"/>
    </row>
    <row r="16" spans="1:4">
      <c r="A16" s="106">
        <v>11</v>
      </c>
      <c r="B16" s="107"/>
      <c r="C16" s="109"/>
      <c r="D16" s="111"/>
    </row>
    <row r="17" spans="1:4">
      <c r="A17" s="106">
        <v>12</v>
      </c>
      <c r="B17" s="107"/>
      <c r="C17" s="109"/>
      <c r="D17" s="111"/>
    </row>
    <row r="18" spans="1:4">
      <c r="A18" s="106">
        <v>13</v>
      </c>
      <c r="B18" s="107"/>
      <c r="C18" s="109"/>
      <c r="D18" s="111"/>
    </row>
    <row r="19" spans="1:4">
      <c r="A19" s="106">
        <v>14</v>
      </c>
      <c r="B19" s="107"/>
      <c r="C19" s="110"/>
      <c r="D19" s="111"/>
    </row>
    <row r="20" spans="1:4">
      <c r="A20" s="106">
        <v>15</v>
      </c>
      <c r="B20" s="107"/>
      <c r="C20" s="112"/>
      <c r="D20" s="111"/>
    </row>
    <row r="21" spans="1:4">
      <c r="A21" s="106">
        <v>16</v>
      </c>
      <c r="B21" s="107"/>
      <c r="C21" s="109"/>
      <c r="D21" s="111"/>
    </row>
    <row r="22" spans="1:4">
      <c r="A22" s="106">
        <v>17</v>
      </c>
      <c r="B22" s="107"/>
      <c r="C22" s="109"/>
      <c r="D22" s="111"/>
    </row>
    <row r="23" spans="1:4">
      <c r="A23" s="106">
        <v>18</v>
      </c>
      <c r="B23" s="107"/>
      <c r="C23" s="109"/>
      <c r="D23" s="111"/>
    </row>
    <row r="24" spans="1:4">
      <c r="A24" s="106">
        <v>19</v>
      </c>
      <c r="B24" s="107"/>
      <c r="C24" s="109"/>
      <c r="D24" s="111"/>
    </row>
    <row r="25" spans="1:4">
      <c r="A25" s="106">
        <v>20</v>
      </c>
      <c r="B25" s="107"/>
      <c r="C25" s="109"/>
      <c r="D25" s="111"/>
    </row>
    <row r="26" spans="1:4">
      <c r="A26" s="174"/>
      <c r="B26" s="175"/>
      <c r="C26" s="176"/>
      <c r="D26" s="177"/>
    </row>
    <row r="27" spans="1:4">
      <c r="A27" s="174"/>
      <c r="B27" s="175"/>
      <c r="C27" s="176"/>
      <c r="D27" s="177"/>
    </row>
    <row r="28" spans="1:4">
      <c r="A28" s="174"/>
      <c r="B28" s="175"/>
      <c r="C28" s="176"/>
      <c r="D28" s="177"/>
    </row>
    <row r="29" spans="1:4">
      <c r="A29" s="174"/>
      <c r="B29" s="175"/>
      <c r="C29" s="176"/>
      <c r="D29" s="177"/>
    </row>
    <row r="30" spans="1:4">
      <c r="A30" s="174"/>
      <c r="B30" s="175"/>
      <c r="C30" s="176"/>
      <c r="D30" s="177"/>
    </row>
    <row r="31" spans="1:4">
      <c r="A31" s="174"/>
      <c r="B31" s="175"/>
      <c r="C31" s="176"/>
      <c r="D31" s="177"/>
    </row>
    <row r="32" spans="1:4">
      <c r="A32" s="174"/>
      <c r="B32" s="175"/>
      <c r="C32" s="176"/>
      <c r="D32" s="177"/>
    </row>
    <row r="33" spans="1:4">
      <c r="A33" s="174"/>
      <c r="B33" s="175"/>
      <c r="C33" s="176"/>
      <c r="D33" s="177"/>
    </row>
    <row r="34" spans="1:4">
      <c r="A34" s="174"/>
      <c r="B34" s="175"/>
      <c r="C34" s="176"/>
      <c r="D34" s="177"/>
    </row>
    <row r="35" spans="1:4">
      <c r="A35" s="174"/>
      <c r="B35" s="175"/>
      <c r="C35" s="176"/>
      <c r="D35" s="177"/>
    </row>
    <row r="36" spans="1:4">
      <c r="A36" s="174"/>
      <c r="B36" s="175"/>
      <c r="C36" s="176"/>
      <c r="D36" s="177"/>
    </row>
    <row r="37" spans="1:4">
      <c r="A37" s="174"/>
      <c r="B37" s="175"/>
      <c r="C37" s="176"/>
      <c r="D37" s="177"/>
    </row>
    <row r="38" spans="1:4">
      <c r="A38" s="174"/>
      <c r="B38" s="175"/>
      <c r="C38" s="176"/>
      <c r="D38" s="177"/>
    </row>
    <row r="39" spans="1:4">
      <c r="A39" s="174"/>
      <c r="B39" s="175"/>
      <c r="C39" s="176"/>
      <c r="D39" s="177"/>
    </row>
    <row r="40" spans="1:4">
      <c r="A40" s="174"/>
      <c r="B40" s="175"/>
      <c r="C40" s="176"/>
      <c r="D40" s="177"/>
    </row>
    <row r="41" spans="1:4">
      <c r="A41" s="174"/>
      <c r="B41" s="175"/>
      <c r="C41" s="176"/>
      <c r="D41" s="177"/>
    </row>
    <row r="42" spans="1:4">
      <c r="A42" s="174"/>
      <c r="B42" s="175"/>
      <c r="C42" s="176"/>
      <c r="D42" s="177"/>
    </row>
    <row r="43" spans="1:4">
      <c r="A43" s="174"/>
      <c r="B43" s="175"/>
      <c r="C43" s="176"/>
      <c r="D43" s="177"/>
    </row>
    <row r="44" spans="1:4">
      <c r="A44" s="174"/>
      <c r="B44" s="175"/>
      <c r="C44" s="176"/>
      <c r="D44" s="177"/>
    </row>
    <row r="45" spans="1:4">
      <c r="A45" s="174"/>
      <c r="B45" s="175"/>
      <c r="C45" s="176"/>
      <c r="D45" s="177"/>
    </row>
    <row r="46" spans="1:4">
      <c r="A46" s="174"/>
      <c r="B46" s="175"/>
      <c r="C46" s="176"/>
      <c r="D46" s="177"/>
    </row>
    <row r="47" spans="1:4">
      <c r="A47" s="174"/>
      <c r="B47" s="175"/>
      <c r="C47" s="176"/>
      <c r="D47" s="177"/>
    </row>
    <row r="48" spans="1:4">
      <c r="A48" s="174"/>
      <c r="B48" s="175"/>
      <c r="C48" s="176"/>
      <c r="D48" s="177"/>
    </row>
    <row r="49" spans="1:4">
      <c r="A49" s="174"/>
      <c r="B49" s="175"/>
      <c r="C49" s="176"/>
      <c r="D49" s="177"/>
    </row>
    <row r="50" spans="1:4">
      <c r="A50" s="174"/>
      <c r="B50" s="175"/>
      <c r="C50" s="176"/>
      <c r="D50" s="177"/>
    </row>
    <row r="51" spans="1:4">
      <c r="A51" s="174"/>
      <c r="B51" s="175"/>
      <c r="C51" s="176"/>
      <c r="D51" s="177"/>
    </row>
    <row r="52" spans="1:4">
      <c r="A52" s="174"/>
      <c r="B52" s="175"/>
      <c r="C52" s="176"/>
      <c r="D52" s="177"/>
    </row>
    <row r="53" spans="1:4">
      <c r="A53" s="174"/>
      <c r="B53" s="175"/>
      <c r="C53" s="176"/>
      <c r="D53" s="177"/>
    </row>
    <row r="54" spans="1:4">
      <c r="A54" s="174"/>
      <c r="B54" s="175"/>
      <c r="C54" s="176"/>
      <c r="D54" s="177"/>
    </row>
    <row r="55" spans="1:4">
      <c r="A55" s="174"/>
      <c r="B55" s="175"/>
      <c r="C55" s="176"/>
      <c r="D55" s="177"/>
    </row>
    <row r="56" spans="1:4">
      <c r="A56" s="174"/>
      <c r="B56" s="175"/>
      <c r="C56" s="176"/>
      <c r="D56" s="177"/>
    </row>
    <row r="57" spans="1:4">
      <c r="A57" s="174"/>
      <c r="B57" s="175"/>
      <c r="C57" s="176"/>
      <c r="D57" s="177"/>
    </row>
    <row r="58" spans="1:4">
      <c r="A58" s="174"/>
      <c r="B58" s="175"/>
      <c r="C58" s="176"/>
      <c r="D58" s="177"/>
    </row>
    <row r="59" spans="1:4">
      <c r="A59" s="174"/>
      <c r="B59" s="175"/>
      <c r="C59" s="176"/>
      <c r="D59" s="177"/>
    </row>
    <row r="60" spans="1:4">
      <c r="A60" s="174"/>
      <c r="B60" s="175"/>
      <c r="C60" s="176"/>
      <c r="D60" s="177"/>
    </row>
    <row r="61" spans="1:4">
      <c r="A61" s="174"/>
      <c r="B61" s="175"/>
      <c r="C61" s="176"/>
      <c r="D61" s="177"/>
    </row>
    <row r="62" spans="1:4">
      <c r="A62" s="174"/>
      <c r="B62" s="175"/>
      <c r="C62" s="176"/>
      <c r="D62" s="177"/>
    </row>
    <row r="63" spans="1:4">
      <c r="A63" s="174"/>
      <c r="B63" s="175"/>
      <c r="C63" s="176"/>
      <c r="D63" s="177"/>
    </row>
    <row r="64" spans="1:4">
      <c r="A64" s="174"/>
      <c r="B64" s="175"/>
      <c r="C64" s="176"/>
      <c r="D64" s="177"/>
    </row>
    <row r="65" spans="1:4">
      <c r="A65" s="174"/>
      <c r="B65" s="175"/>
      <c r="C65" s="176"/>
      <c r="D65" s="177"/>
    </row>
    <row r="66" spans="1:4">
      <c r="A66" s="174"/>
      <c r="B66" s="175"/>
      <c r="C66" s="176"/>
      <c r="D66" s="177"/>
    </row>
    <row r="67" spans="1:4">
      <c r="A67" s="174"/>
      <c r="B67" s="175"/>
      <c r="C67" s="176"/>
      <c r="D67" s="177"/>
    </row>
    <row r="68" spans="1:4">
      <c r="A68" s="174"/>
      <c r="B68" s="175"/>
      <c r="C68" s="176"/>
      <c r="D68" s="177"/>
    </row>
    <row r="69" spans="1:4">
      <c r="A69" s="174"/>
      <c r="B69" s="175"/>
      <c r="C69" s="176"/>
      <c r="D69" s="177"/>
    </row>
    <row r="70" spans="1:4">
      <c r="A70" s="174"/>
      <c r="B70" s="175"/>
      <c r="C70" s="176"/>
      <c r="D70" s="177"/>
    </row>
    <row r="71" spans="1:4">
      <c r="A71" s="174"/>
      <c r="B71" s="175"/>
      <c r="C71" s="176"/>
      <c r="D71" s="177"/>
    </row>
    <row r="72" spans="1:4">
      <c r="A72" s="174"/>
      <c r="B72" s="175"/>
      <c r="C72" s="176"/>
      <c r="D72" s="177"/>
    </row>
    <row r="73" spans="1:4">
      <c r="A73" s="174"/>
      <c r="B73" s="175"/>
      <c r="C73" s="176"/>
      <c r="D73" s="177"/>
    </row>
    <row r="74" spans="1:4">
      <c r="A74" s="174"/>
      <c r="B74" s="175"/>
      <c r="C74" s="176"/>
      <c r="D74" s="177"/>
    </row>
    <row r="75" spans="1:4">
      <c r="A75" s="174"/>
      <c r="B75" s="175"/>
      <c r="C75" s="176"/>
      <c r="D75" s="177"/>
    </row>
    <row r="76" spans="1:4">
      <c r="A76" s="174"/>
      <c r="B76" s="175"/>
      <c r="C76" s="176"/>
      <c r="D76" s="177"/>
    </row>
    <row r="77" spans="1:4">
      <c r="A77" s="174"/>
      <c r="B77" s="175"/>
      <c r="C77" s="176"/>
      <c r="D77" s="177"/>
    </row>
    <row r="78" spans="1:4">
      <c r="A78" s="174"/>
      <c r="B78" s="175"/>
      <c r="C78" s="176"/>
      <c r="D78" s="177"/>
    </row>
    <row r="79" spans="1:4">
      <c r="A79" s="174"/>
      <c r="B79" s="175"/>
      <c r="C79" s="176"/>
      <c r="D79" s="177"/>
    </row>
    <row r="80" spans="1:4">
      <c r="A80" s="174"/>
      <c r="B80" s="175"/>
      <c r="C80" s="176"/>
      <c r="D80" s="177"/>
    </row>
    <row r="81" spans="1:4">
      <c r="A81" s="174"/>
      <c r="B81" s="175"/>
      <c r="C81" s="176"/>
      <c r="D81" s="177"/>
    </row>
    <row r="82" spans="1:4">
      <c r="A82" s="174"/>
      <c r="B82" s="175"/>
      <c r="C82" s="176"/>
      <c r="D82" s="177"/>
    </row>
    <row r="83" spans="1:4">
      <c r="A83" s="174"/>
      <c r="B83" s="175"/>
      <c r="C83" s="176"/>
      <c r="D83" s="177"/>
    </row>
    <row r="84" spans="1:4">
      <c r="A84" s="174"/>
      <c r="B84" s="175"/>
      <c r="C84" s="176"/>
      <c r="D84" s="177"/>
    </row>
    <row r="85" spans="1:4">
      <c r="A85" s="174"/>
      <c r="B85" s="175"/>
      <c r="C85" s="176"/>
      <c r="D85" s="177"/>
    </row>
    <row r="86" spans="1:4">
      <c r="A86" s="174"/>
      <c r="B86" s="175"/>
      <c r="C86" s="176"/>
      <c r="D86" s="177"/>
    </row>
    <row r="87" spans="1:4">
      <c r="A87" s="174"/>
      <c r="B87" s="175"/>
      <c r="C87" s="176"/>
      <c r="D87" s="177"/>
    </row>
    <row r="88" spans="1:4">
      <c r="A88" s="174"/>
      <c r="B88" s="175"/>
      <c r="C88" s="176"/>
      <c r="D88" s="177"/>
    </row>
    <row r="89" spans="1:4">
      <c r="A89" s="174"/>
      <c r="B89" s="175"/>
      <c r="C89" s="176"/>
      <c r="D89" s="177"/>
    </row>
    <row r="90" spans="1:4">
      <c r="A90" s="174"/>
      <c r="B90" s="175"/>
      <c r="C90" s="176"/>
      <c r="D90" s="177"/>
    </row>
    <row r="91" spans="1:4">
      <c r="A91" s="174"/>
      <c r="B91" s="175"/>
      <c r="C91" s="176"/>
      <c r="D91" s="177"/>
    </row>
    <row r="92" spans="1:4">
      <c r="A92" s="174"/>
      <c r="B92" s="175"/>
      <c r="C92" s="176"/>
      <c r="D92" s="177"/>
    </row>
    <row r="93" spans="1:4">
      <c r="A93" s="174"/>
      <c r="B93" s="175"/>
      <c r="C93" s="176"/>
      <c r="D93" s="177"/>
    </row>
    <row r="94" spans="1:4">
      <c r="A94" s="174"/>
      <c r="B94" s="175"/>
      <c r="C94" s="176"/>
      <c r="D94" s="177"/>
    </row>
    <row r="95" spans="1:4">
      <c r="A95" s="174"/>
      <c r="B95" s="175"/>
      <c r="C95" s="176"/>
      <c r="D95" s="177"/>
    </row>
    <row r="96" spans="1:4">
      <c r="A96" s="174"/>
      <c r="B96" s="175"/>
      <c r="C96" s="176"/>
      <c r="D96" s="177"/>
    </row>
    <row r="97" spans="1:4">
      <c r="A97" s="174"/>
      <c r="B97" s="175"/>
      <c r="C97" s="176"/>
      <c r="D97" s="177"/>
    </row>
    <row r="98" spans="1:4">
      <c r="A98" s="174"/>
      <c r="B98" s="175"/>
      <c r="C98" s="176"/>
      <c r="D98" s="177"/>
    </row>
    <row r="99" spans="1:4">
      <c r="A99" s="174"/>
      <c r="B99" s="175"/>
      <c r="C99" s="176"/>
      <c r="D99" s="177"/>
    </row>
    <row r="100" spans="1:4">
      <c r="A100" s="174"/>
      <c r="B100" s="175"/>
      <c r="C100" s="176"/>
      <c r="D100" s="177"/>
    </row>
    <row r="101" spans="1:4">
      <c r="A101" s="174"/>
      <c r="B101" s="175"/>
      <c r="C101" s="176"/>
      <c r="D101" s="177"/>
    </row>
    <row r="102" spans="1:4">
      <c r="A102" s="174"/>
      <c r="B102" s="175"/>
      <c r="C102" s="176"/>
      <c r="D102" s="177"/>
    </row>
    <row r="103" spans="1:4">
      <c r="A103" s="174"/>
      <c r="B103" s="175"/>
      <c r="C103" s="176"/>
      <c r="D103" s="177"/>
    </row>
    <row r="104" spans="1:4">
      <c r="A104" s="174"/>
      <c r="B104" s="175"/>
      <c r="C104" s="176"/>
      <c r="D104" s="177"/>
    </row>
    <row r="105" spans="1:4">
      <c r="A105" s="174"/>
      <c r="B105" s="175"/>
      <c r="C105" s="176"/>
      <c r="D105" s="177"/>
    </row>
    <row r="106" spans="1:4">
      <c r="A106" s="174"/>
      <c r="B106" s="175"/>
      <c r="C106" s="176"/>
      <c r="D106" s="177"/>
    </row>
    <row r="107" spans="1:4">
      <c r="A107" s="174"/>
      <c r="B107" s="175"/>
      <c r="C107" s="176"/>
      <c r="D107" s="177"/>
    </row>
    <row r="108" spans="1:4">
      <c r="A108" s="174"/>
      <c r="B108" s="175"/>
      <c r="C108" s="176"/>
      <c r="D108" s="177"/>
    </row>
    <row r="109" spans="1:4">
      <c r="A109" s="174"/>
      <c r="B109" s="175"/>
      <c r="C109" s="176"/>
      <c r="D109" s="177"/>
    </row>
    <row r="110" spans="1:4">
      <c r="A110" s="174"/>
      <c r="B110" s="175"/>
      <c r="C110" s="176"/>
      <c r="D110" s="177"/>
    </row>
    <row r="111" spans="1:4">
      <c r="A111" s="174"/>
      <c r="B111" s="175"/>
      <c r="C111" s="176"/>
      <c r="D111" s="177"/>
    </row>
    <row r="112" spans="1:4">
      <c r="A112" s="174"/>
      <c r="B112" s="175"/>
      <c r="C112" s="176"/>
      <c r="D112" s="177"/>
    </row>
    <row r="113" spans="1:4">
      <c r="A113" s="174"/>
      <c r="B113" s="175"/>
      <c r="C113" s="176"/>
      <c r="D113" s="177"/>
    </row>
    <row r="114" spans="1:4">
      <c r="A114" s="174"/>
      <c r="B114" s="175"/>
      <c r="C114" s="176"/>
      <c r="D114" s="177"/>
    </row>
    <row r="115" spans="1:4">
      <c r="A115" s="174"/>
      <c r="B115" s="175"/>
      <c r="C115" s="176"/>
      <c r="D115" s="177"/>
    </row>
    <row r="116" spans="1:4">
      <c r="A116" s="174"/>
      <c r="B116" s="175"/>
      <c r="C116" s="176"/>
      <c r="D116" s="177"/>
    </row>
    <row r="117" spans="1:4">
      <c r="A117" s="174"/>
      <c r="B117" s="175"/>
      <c r="C117" s="176"/>
      <c r="D117" s="177"/>
    </row>
    <row r="118" spans="1:4">
      <c r="A118" s="174"/>
      <c r="B118" s="175"/>
      <c r="C118" s="176"/>
      <c r="D118" s="177"/>
    </row>
    <row r="119" spans="1:4">
      <c r="A119" s="174"/>
      <c r="B119" s="175"/>
      <c r="C119" s="176"/>
      <c r="D119" s="177"/>
    </row>
    <row r="120" spans="1:4">
      <c r="A120" s="174"/>
      <c r="B120" s="175"/>
      <c r="C120" s="176"/>
      <c r="D120" s="177"/>
    </row>
    <row r="121" spans="1:4">
      <c r="A121" s="174"/>
      <c r="B121" s="175"/>
      <c r="C121" s="176"/>
      <c r="D121" s="177"/>
    </row>
    <row r="122" spans="1:4">
      <c r="A122" s="174"/>
      <c r="B122" s="175"/>
      <c r="C122" s="176"/>
      <c r="D122" s="177"/>
    </row>
    <row r="123" spans="1:4">
      <c r="A123" s="174"/>
      <c r="B123" s="175"/>
      <c r="C123" s="176"/>
      <c r="D123" s="177"/>
    </row>
    <row r="124" spans="1:4">
      <c r="A124" s="174"/>
      <c r="B124" s="175"/>
      <c r="C124" s="176"/>
      <c r="D124" s="177"/>
    </row>
    <row r="125" spans="1:4">
      <c r="A125" s="174"/>
      <c r="B125" s="175"/>
      <c r="C125" s="176"/>
      <c r="D125" s="177"/>
    </row>
    <row r="126" spans="1:4">
      <c r="A126" s="174"/>
      <c r="B126" s="175"/>
      <c r="C126" s="176"/>
      <c r="D126" s="177"/>
    </row>
    <row r="127" spans="1:4">
      <c r="A127" s="174"/>
      <c r="B127" s="175"/>
      <c r="C127" s="176"/>
      <c r="D127" s="177"/>
    </row>
    <row r="128" spans="1:4">
      <c r="A128" s="174"/>
      <c r="B128" s="175"/>
      <c r="C128" s="176"/>
      <c r="D128" s="177"/>
    </row>
    <row r="129" spans="1:4">
      <c r="A129" s="174"/>
      <c r="B129" s="175"/>
      <c r="C129" s="176"/>
      <c r="D129" s="177"/>
    </row>
    <row r="130" spans="1:4">
      <c r="A130" s="174"/>
      <c r="B130" s="175"/>
      <c r="C130" s="176"/>
      <c r="D130" s="177"/>
    </row>
    <row r="131" spans="1:4">
      <c r="A131" s="174"/>
      <c r="B131" s="175"/>
      <c r="C131" s="176"/>
      <c r="D131" s="177"/>
    </row>
    <row r="132" spans="1:4">
      <c r="A132" s="174"/>
      <c r="B132" s="175"/>
      <c r="C132" s="176"/>
      <c r="D132" s="177"/>
    </row>
    <row r="133" spans="1:4">
      <c r="A133" s="174"/>
      <c r="B133" s="175"/>
      <c r="C133" s="176"/>
      <c r="D133" s="177"/>
    </row>
    <row r="134" spans="1:4">
      <c r="A134" s="174"/>
      <c r="B134" s="175"/>
      <c r="C134" s="176"/>
      <c r="D134" s="177"/>
    </row>
    <row r="135" spans="1:4">
      <c r="A135" s="174"/>
      <c r="B135" s="175"/>
      <c r="C135" s="176"/>
      <c r="D135" s="177"/>
    </row>
    <row r="136" spans="1:4">
      <c r="A136" s="174"/>
      <c r="B136" s="175"/>
      <c r="C136" s="176"/>
      <c r="D136" s="177"/>
    </row>
    <row r="137" spans="1:4">
      <c r="A137" s="174"/>
      <c r="B137" s="175"/>
      <c r="C137" s="176"/>
      <c r="D137" s="177"/>
    </row>
    <row r="138" spans="1:4">
      <c r="A138" s="174"/>
      <c r="B138" s="175"/>
      <c r="C138" s="176"/>
      <c r="D138" s="177"/>
    </row>
    <row r="139" spans="1:4">
      <c r="A139" s="174"/>
      <c r="B139" s="175"/>
      <c r="C139" s="176"/>
      <c r="D139" s="177"/>
    </row>
    <row r="140" spans="1:4">
      <c r="A140" s="174"/>
      <c r="B140" s="175"/>
      <c r="C140" s="176"/>
      <c r="D140" s="177"/>
    </row>
    <row r="141" spans="1:4">
      <c r="A141" s="174"/>
      <c r="B141" s="175"/>
      <c r="C141" s="178"/>
      <c r="D141" s="177"/>
    </row>
    <row r="142" spans="1:4">
      <c r="A142" s="174"/>
      <c r="B142" s="175"/>
      <c r="C142" s="176"/>
      <c r="D142" s="177"/>
    </row>
    <row r="143" spans="1:4">
      <c r="A143" s="174"/>
      <c r="B143" s="175"/>
      <c r="C143" s="176"/>
      <c r="D143" s="177"/>
    </row>
    <row r="144" spans="1:4">
      <c r="A144" s="174"/>
      <c r="B144" s="175"/>
      <c r="C144" s="176"/>
      <c r="D144" s="177"/>
    </row>
    <row r="145" spans="1:4">
      <c r="A145" s="174"/>
      <c r="B145" s="175"/>
      <c r="C145" s="176"/>
      <c r="D145" s="177"/>
    </row>
    <row r="146" spans="1:4">
      <c r="A146" s="174"/>
      <c r="B146" s="175"/>
      <c r="C146" s="176"/>
      <c r="D146" s="177"/>
    </row>
    <row r="147" spans="1:4">
      <c r="A147" s="174"/>
      <c r="B147" s="175"/>
      <c r="C147" s="176"/>
      <c r="D147" s="177"/>
    </row>
    <row r="148" spans="1:4">
      <c r="A148" s="174"/>
      <c r="B148" s="175"/>
      <c r="C148" s="176"/>
      <c r="D148" s="177"/>
    </row>
    <row r="149" spans="1:4">
      <c r="A149" s="174"/>
      <c r="B149" s="175"/>
      <c r="C149" s="176"/>
      <c r="D149" s="177"/>
    </row>
    <row r="150" spans="1:4">
      <c r="A150" s="174"/>
      <c r="B150" s="175"/>
      <c r="C150" s="176"/>
      <c r="D150" s="177"/>
    </row>
    <row r="151" spans="1:4">
      <c r="A151" s="174"/>
      <c r="B151" s="175"/>
      <c r="C151" s="176"/>
      <c r="D151" s="177"/>
    </row>
    <row r="152" spans="1:4">
      <c r="A152" s="174"/>
      <c r="B152" s="175"/>
      <c r="C152" s="176"/>
      <c r="D152" s="177"/>
    </row>
    <row r="153" spans="1:4">
      <c r="A153" s="174"/>
      <c r="B153" s="175"/>
      <c r="C153" s="176"/>
      <c r="D153" s="177"/>
    </row>
    <row r="154" spans="1:4">
      <c r="A154" s="174"/>
      <c r="B154" s="175"/>
      <c r="C154" s="176"/>
      <c r="D154" s="177"/>
    </row>
    <row r="155" spans="1:4">
      <c r="A155" s="174"/>
      <c r="B155" s="175"/>
      <c r="C155" s="176"/>
      <c r="D155" s="177"/>
    </row>
    <row r="156" spans="1:4">
      <c r="A156" s="174"/>
      <c r="B156" s="175"/>
      <c r="C156" s="176"/>
      <c r="D156" s="177"/>
    </row>
    <row r="157" spans="1:4">
      <c r="A157" s="174"/>
      <c r="B157" s="175"/>
      <c r="C157" s="176"/>
      <c r="D157" s="174"/>
    </row>
    <row r="158" spans="1:4">
      <c r="A158" s="174"/>
      <c r="B158" s="175"/>
      <c r="C158" s="176"/>
      <c r="D158" s="174"/>
    </row>
  </sheetData>
  <pageMargins left="0.7" right="0.7" top="0.75" bottom="0.75" header="0.3" footer="0.3"/>
  <pageSetup paperSize="9" scale="84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200" zoomScaleNormal="13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E10" sqref="E10"/>
    </sheetView>
  </sheetViews>
  <sheetFormatPr defaultColWidth="8.88671875" defaultRowHeight="14.4"/>
  <cols>
    <col min="1" max="1" width="5.44140625" style="1" customWidth="1"/>
    <col min="2" max="2" width="27.109375" style="1" bestFit="1" customWidth="1"/>
    <col min="3" max="5" width="8.88671875" style="1" customWidth="1"/>
    <col min="6" max="6" width="6.44140625" style="1" bestFit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7">
      <c r="A1" s="152" t="s">
        <v>75</v>
      </c>
      <c r="B1" s="119"/>
      <c r="C1" s="119"/>
      <c r="D1" s="119"/>
      <c r="E1" s="119"/>
      <c r="F1" s="119"/>
    </row>
    <row r="2" spans="1:7">
      <c r="A2" s="152"/>
      <c r="B2" s="119"/>
      <c r="C2" s="119"/>
      <c r="D2" s="119"/>
      <c r="E2" s="119"/>
      <c r="F2" s="119"/>
      <c r="G2" s="119"/>
    </row>
    <row r="3" spans="1:7">
      <c r="A3" s="266" t="s">
        <v>109</v>
      </c>
      <c r="B3" s="267" t="s">
        <v>254</v>
      </c>
      <c r="C3" s="266" t="s">
        <v>301</v>
      </c>
      <c r="D3" s="266"/>
      <c r="E3" s="266"/>
      <c r="F3" s="266" t="s">
        <v>228</v>
      </c>
      <c r="G3" s="119"/>
    </row>
    <row r="4" spans="1:7">
      <c r="A4" s="266"/>
      <c r="B4" s="268"/>
      <c r="C4" s="25" t="s">
        <v>162</v>
      </c>
      <c r="D4" s="25" t="s">
        <v>163</v>
      </c>
      <c r="E4" s="25" t="s">
        <v>164</v>
      </c>
      <c r="F4" s="266"/>
      <c r="G4" s="119"/>
    </row>
    <row r="5" spans="1:7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119"/>
    </row>
    <row r="6" spans="1:7" ht="28.8">
      <c r="A6" s="14">
        <v>1</v>
      </c>
      <c r="B6" s="236" t="s">
        <v>256</v>
      </c>
      <c r="C6" s="10"/>
      <c r="D6" s="10"/>
      <c r="E6" s="10"/>
      <c r="F6" s="14">
        <f>SUM(C6:E6)</f>
        <v>0</v>
      </c>
      <c r="G6" s="119"/>
    </row>
    <row r="7" spans="1:7">
      <c r="A7" s="14">
        <v>2</v>
      </c>
      <c r="B7" s="235" t="s">
        <v>257</v>
      </c>
      <c r="C7" s="10"/>
      <c r="D7" s="10"/>
      <c r="E7" s="10"/>
      <c r="F7" s="14">
        <f>SUM(C7:E7)</f>
        <v>0</v>
      </c>
      <c r="G7" s="119"/>
    </row>
    <row r="8" spans="1:7">
      <c r="A8" s="14">
        <v>3</v>
      </c>
      <c r="B8" s="235" t="s">
        <v>258</v>
      </c>
      <c r="C8" s="10"/>
      <c r="D8" s="10"/>
      <c r="E8" s="10"/>
      <c r="F8" s="14">
        <f>SUM(C8:E8)</f>
        <v>0</v>
      </c>
      <c r="G8" s="119"/>
    </row>
    <row r="9" spans="1:7">
      <c r="A9" s="270" t="s">
        <v>228</v>
      </c>
      <c r="B9" s="270"/>
      <c r="C9" s="16">
        <f>SUM(C6:C8)</f>
        <v>0</v>
      </c>
      <c r="D9" s="16">
        <f>SUM(D6:D8)</f>
        <v>0</v>
      </c>
      <c r="E9" s="16">
        <f>SUM(E6:E8)</f>
        <v>0</v>
      </c>
      <c r="F9" s="16">
        <f>SUM(C9:E9)</f>
        <v>0</v>
      </c>
      <c r="G9" s="119"/>
    </row>
  </sheetData>
  <mergeCells count="5">
    <mergeCell ref="A3:A4"/>
    <mergeCell ref="B3:B4"/>
    <mergeCell ref="C3:E3"/>
    <mergeCell ref="F3:F4"/>
    <mergeCell ref="A9:B9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topLeftCell="A17" zoomScale="150" zoomScaleNormal="100" workbookViewId="0">
      <selection activeCell="B17" sqref="B17:G20"/>
    </sheetView>
  </sheetViews>
  <sheetFormatPr defaultColWidth="8.88671875" defaultRowHeight="14.4"/>
  <cols>
    <col min="1" max="1" width="3.88671875" customWidth="1"/>
    <col min="2" max="2" width="13.109375" customWidth="1"/>
    <col min="3" max="3" width="14.6640625" customWidth="1"/>
    <col min="4" max="4" width="19.109375" customWidth="1"/>
    <col min="5" max="5" width="44.33203125" customWidth="1"/>
    <col min="6" max="6" width="13.44140625" customWidth="1"/>
    <col min="7" max="7" width="11.33203125" customWidth="1"/>
    <col min="8" max="8" width="14.44140625" bestFit="1" customWidth="1"/>
  </cols>
  <sheetData>
    <row r="1" spans="1:7">
      <c r="A1" s="1" t="s">
        <v>85</v>
      </c>
      <c r="B1" s="1"/>
      <c r="C1" s="1"/>
      <c r="D1" s="1"/>
      <c r="E1" s="1"/>
      <c r="F1" s="1"/>
      <c r="G1" s="1"/>
    </row>
    <row r="2" spans="1:7" hidden="1">
      <c r="A2" s="1"/>
      <c r="B2" s="1"/>
      <c r="C2" s="1"/>
      <c r="D2" s="1"/>
      <c r="E2" s="1"/>
      <c r="F2" s="1"/>
      <c r="G2" s="1"/>
    </row>
    <row r="3" spans="1:7" hidden="1">
      <c r="A3" s="1"/>
      <c r="B3" s="1" t="s">
        <v>86</v>
      </c>
      <c r="C3" s="1"/>
      <c r="D3" s="1"/>
      <c r="E3" s="1"/>
      <c r="F3" s="1"/>
      <c r="G3" s="1"/>
    </row>
    <row r="4" spans="1:7" hidden="1">
      <c r="A4" s="1"/>
      <c r="B4" s="1"/>
      <c r="C4" s="1"/>
      <c r="D4" s="1"/>
      <c r="E4" s="1"/>
      <c r="F4" s="1"/>
      <c r="G4" s="1"/>
    </row>
    <row r="5" spans="1:7" hidden="1">
      <c r="A5" s="1"/>
      <c r="B5" s="1" t="s">
        <v>87</v>
      </c>
      <c r="C5" s="1"/>
      <c r="D5" s="1"/>
      <c r="E5" s="1"/>
      <c r="F5" s="1"/>
      <c r="G5" s="1"/>
    </row>
    <row r="6" spans="1:7" hidden="1">
      <c r="A6" s="1"/>
      <c r="B6" s="1" t="s">
        <v>88</v>
      </c>
      <c r="C6" s="1"/>
      <c r="D6" s="1"/>
      <c r="E6" s="1"/>
      <c r="F6" s="1"/>
      <c r="G6" s="1"/>
    </row>
    <row r="7" spans="1:7" hidden="1">
      <c r="A7" s="1"/>
      <c r="B7" s="1" t="s">
        <v>89</v>
      </c>
      <c r="C7" s="1"/>
      <c r="D7" s="1"/>
      <c r="E7" s="1"/>
      <c r="F7" s="1"/>
      <c r="G7" s="1"/>
    </row>
    <row r="8" spans="1:7" hidden="1">
      <c r="A8" s="1"/>
      <c r="B8" s="1" t="s">
        <v>90</v>
      </c>
      <c r="C8" s="1"/>
      <c r="D8" s="1"/>
      <c r="E8" s="1"/>
      <c r="F8" s="1"/>
      <c r="G8" s="1"/>
    </row>
    <row r="9" spans="1:7" hidden="1">
      <c r="A9" s="1"/>
      <c r="B9" s="1" t="s">
        <v>91</v>
      </c>
      <c r="C9" s="1"/>
      <c r="D9" s="1"/>
      <c r="E9" s="1"/>
      <c r="F9" s="1"/>
      <c r="G9" s="1"/>
    </row>
    <row r="10" spans="1:7" hidden="1">
      <c r="A10" s="1"/>
      <c r="B10" s="1" t="s">
        <v>92</v>
      </c>
      <c r="C10" s="1"/>
      <c r="D10" s="1"/>
      <c r="E10" s="1"/>
      <c r="F10" s="1"/>
      <c r="G10" s="1"/>
    </row>
    <row r="11" spans="1:7" hidden="1">
      <c r="A11" s="1"/>
      <c r="B11" s="1" t="s">
        <v>93</v>
      </c>
      <c r="C11" s="1"/>
      <c r="D11" s="1"/>
      <c r="E11" s="1"/>
      <c r="F11" s="1"/>
      <c r="G11" s="1"/>
    </row>
    <row r="12" spans="1:7" hidden="1">
      <c r="A12" s="1"/>
      <c r="B12" s="1" t="s">
        <v>94</v>
      </c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 ht="26.25" customHeight="1">
      <c r="A14" s="248" t="s">
        <v>46</v>
      </c>
      <c r="B14" s="248" t="s">
        <v>5</v>
      </c>
      <c r="C14" s="248" t="s">
        <v>95</v>
      </c>
      <c r="D14" s="250" t="s">
        <v>96</v>
      </c>
      <c r="E14" s="251"/>
      <c r="F14" s="252"/>
      <c r="G14" s="248" t="s">
        <v>97</v>
      </c>
    </row>
    <row r="15" spans="1:7">
      <c r="A15" s="249"/>
      <c r="B15" s="249"/>
      <c r="C15" s="249"/>
      <c r="D15" s="11" t="s">
        <v>98</v>
      </c>
      <c r="E15" s="11" t="s">
        <v>99</v>
      </c>
      <c r="F15" s="11" t="s">
        <v>100</v>
      </c>
      <c r="G15" s="249"/>
    </row>
    <row r="16" spans="1:7">
      <c r="A16" s="141">
        <v>1</v>
      </c>
      <c r="B16" s="141">
        <v>2</v>
      </c>
      <c r="C16" s="141">
        <v>2</v>
      </c>
      <c r="D16" s="141">
        <v>3</v>
      </c>
      <c r="E16" s="141"/>
      <c r="F16" s="141">
        <v>4</v>
      </c>
      <c r="G16" s="141">
        <v>8</v>
      </c>
    </row>
    <row r="17" spans="1:7">
      <c r="A17" s="14">
        <v>1</v>
      </c>
      <c r="B17" s="64"/>
      <c r="C17" s="64"/>
      <c r="D17" s="64"/>
      <c r="E17" s="60"/>
      <c r="F17" s="65"/>
      <c r="G17" s="60"/>
    </row>
    <row r="18" spans="1:7">
      <c r="A18" s="14">
        <v>2</v>
      </c>
      <c r="B18" s="64"/>
      <c r="C18" s="64"/>
      <c r="D18" s="64"/>
      <c r="E18" s="60"/>
      <c r="F18" s="65"/>
      <c r="G18" s="60"/>
    </row>
    <row r="19" spans="1:7">
      <c r="A19" s="14">
        <v>3</v>
      </c>
      <c r="B19" s="64"/>
      <c r="C19" s="64"/>
      <c r="D19" s="64"/>
      <c r="E19" s="60"/>
      <c r="F19" s="65"/>
      <c r="G19" s="60"/>
    </row>
    <row r="20" spans="1:7">
      <c r="A20" s="14">
        <v>4</v>
      </c>
      <c r="B20" s="64"/>
      <c r="C20" s="64"/>
      <c r="D20" s="64"/>
      <c r="E20" s="60"/>
      <c r="F20" s="65"/>
      <c r="G20" s="60"/>
    </row>
  </sheetData>
  <mergeCells count="5">
    <mergeCell ref="A14:A15"/>
    <mergeCell ref="B14:B15"/>
    <mergeCell ref="C14:C15"/>
    <mergeCell ref="D14:F14"/>
    <mergeCell ref="G14:G15"/>
  </mergeCells>
  <pageMargins left="0.7" right="0.7" top="0.75" bottom="0.75" header="0.3" footer="0.3"/>
  <pageSetup paperSize="9" fitToHeight="0" orientation="landscape" horizontalDpi="360" verticalDpi="36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F18"/>
  <sheetViews>
    <sheetView workbookViewId="0">
      <pane xSplit="1" ySplit="5" topLeftCell="B6" activePane="bottomRight" state="frozen"/>
      <selection pane="topRight" activeCell="L1" sqref="L1"/>
      <selection pane="bottomLeft" activeCell="L1" sqref="L1"/>
      <selection pane="bottomRight" activeCell="E18" sqref="E18"/>
    </sheetView>
  </sheetViews>
  <sheetFormatPr defaultColWidth="8.88671875" defaultRowHeight="14.4"/>
  <cols>
    <col min="1" max="1" width="5.44140625" style="1" customWidth="1"/>
    <col min="2" max="2" width="16.44140625" style="1" customWidth="1"/>
    <col min="3" max="3" width="14.109375" style="1" customWidth="1"/>
    <col min="4" max="4" width="16.44140625" style="1" customWidth="1"/>
    <col min="5" max="5" width="14.44140625" style="1" customWidth="1"/>
    <col min="6" max="6" width="12.44140625" style="1" customWidth="1"/>
    <col min="7" max="7" width="14.44140625" style="1" bestFit="1" customWidth="1"/>
    <col min="8" max="8" width="8.88671875" style="1" customWidth="1"/>
    <col min="9" max="16384" width="8.88671875" style="1"/>
  </cols>
  <sheetData>
    <row r="1" spans="1:6">
      <c r="A1" s="20" t="s">
        <v>76</v>
      </c>
    </row>
    <row r="2" spans="1:6">
      <c r="A2" s="20"/>
    </row>
    <row r="3" spans="1:6">
      <c r="A3" s="31"/>
    </row>
    <row r="4" spans="1:6" ht="44.25" customHeight="1">
      <c r="A4" s="25" t="s">
        <v>109</v>
      </c>
      <c r="B4" s="38" t="s">
        <v>110</v>
      </c>
      <c r="C4" s="25" t="s">
        <v>302</v>
      </c>
      <c r="D4" s="25" t="s">
        <v>260</v>
      </c>
      <c r="E4" s="25" t="s">
        <v>303</v>
      </c>
      <c r="F4" s="25" t="s">
        <v>262</v>
      </c>
    </row>
    <row r="5" spans="1:6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</row>
    <row r="6" spans="1:6">
      <c r="A6" s="14">
        <v>1</v>
      </c>
      <c r="B6" s="17"/>
      <c r="C6" s="10"/>
      <c r="D6" s="18"/>
      <c r="E6" s="10"/>
      <c r="F6" s="10"/>
    </row>
    <row r="7" spans="1:6">
      <c r="A7" s="14">
        <v>2</v>
      </c>
      <c r="B7" s="17"/>
      <c r="C7" s="10"/>
      <c r="D7" s="18"/>
      <c r="E7" s="10"/>
      <c r="F7" s="10"/>
    </row>
    <row r="8" spans="1:6">
      <c r="A8" s="14">
        <v>3</v>
      </c>
      <c r="B8" s="17"/>
      <c r="C8" s="10"/>
      <c r="D8" s="18"/>
      <c r="E8" s="10"/>
      <c r="F8" s="10"/>
    </row>
    <row r="9" spans="1:6">
      <c r="A9" s="14">
        <v>4</v>
      </c>
      <c r="B9" s="17"/>
      <c r="C9" s="10"/>
      <c r="D9" s="18"/>
      <c r="E9" s="10"/>
      <c r="F9" s="10"/>
    </row>
    <row r="10" spans="1:6">
      <c r="A10" s="14">
        <v>5</v>
      </c>
      <c r="B10" s="17"/>
      <c r="C10" s="10"/>
      <c r="D10" s="18"/>
      <c r="E10" s="10"/>
      <c r="F10" s="10"/>
    </row>
    <row r="11" spans="1:6">
      <c r="A11" s="14">
        <v>6</v>
      </c>
      <c r="B11" s="17"/>
      <c r="C11" s="10"/>
      <c r="D11" s="18"/>
      <c r="E11" s="10"/>
      <c r="F11" s="10"/>
    </row>
    <row r="12" spans="1:6">
      <c r="A12" s="14">
        <v>7</v>
      </c>
      <c r="B12" s="17"/>
      <c r="C12" s="10"/>
      <c r="D12" s="18"/>
      <c r="E12" s="10"/>
      <c r="F12" s="10"/>
    </row>
    <row r="13" spans="1:6">
      <c r="A13" s="14">
        <v>8</v>
      </c>
      <c r="B13" s="17"/>
      <c r="C13" s="10"/>
      <c r="D13" s="18"/>
      <c r="E13" s="10"/>
      <c r="F13" s="10"/>
    </row>
    <row r="14" spans="1:6">
      <c r="A14" s="14">
        <v>9</v>
      </c>
      <c r="B14" s="17"/>
      <c r="C14" s="10"/>
      <c r="D14" s="18"/>
      <c r="E14" s="10"/>
      <c r="F14" s="10"/>
    </row>
    <row r="15" spans="1:6">
      <c r="A15" s="14">
        <v>10</v>
      </c>
      <c r="B15" s="17"/>
      <c r="C15" s="10"/>
      <c r="D15" s="18"/>
      <c r="E15" s="10"/>
      <c r="F15" s="10"/>
    </row>
    <row r="16" spans="1:6">
      <c r="A16" s="14">
        <v>11</v>
      </c>
      <c r="B16" s="17"/>
      <c r="C16" s="10"/>
      <c r="D16" s="18"/>
      <c r="E16" s="10"/>
      <c r="F16" s="10"/>
    </row>
    <row r="17" spans="1:6">
      <c r="A17" s="14">
        <v>12</v>
      </c>
      <c r="B17" s="17"/>
      <c r="C17" s="10"/>
      <c r="D17" s="18"/>
      <c r="E17" s="10"/>
      <c r="F17" s="10"/>
    </row>
    <row r="18" spans="1:6">
      <c r="A18" s="14" t="s">
        <v>137</v>
      </c>
      <c r="B18" s="17"/>
      <c r="C18" s="10"/>
      <c r="D18" s="18"/>
      <c r="E18" s="10"/>
      <c r="F18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F17"/>
  <sheetViews>
    <sheetView zoomScale="178" zoomScaleNormal="100" workbookViewId="0">
      <pane xSplit="1" ySplit="6" topLeftCell="B7" activePane="bottomRight" state="frozen"/>
      <selection activeCell="B4" sqref="B4:B5"/>
      <selection pane="topRight" activeCell="B4" sqref="B4:B5"/>
      <selection pane="bottomLeft" activeCell="B4" sqref="B4:B5"/>
      <selection pane="bottomRight"/>
    </sheetView>
  </sheetViews>
  <sheetFormatPr defaultColWidth="8.88671875" defaultRowHeight="13.8"/>
  <cols>
    <col min="1" max="1" width="5.44140625" style="119" customWidth="1"/>
    <col min="2" max="2" width="36.44140625" style="119" customWidth="1"/>
    <col min="3" max="6" width="10.44140625" style="119" customWidth="1"/>
    <col min="7" max="7" width="14.44140625" style="119" bestFit="1" customWidth="1"/>
    <col min="8" max="8" width="8.88671875" style="119" customWidth="1"/>
    <col min="9" max="16384" width="8.88671875" style="119"/>
  </cols>
  <sheetData>
    <row r="1" spans="1:6">
      <c r="A1" s="152" t="s">
        <v>304</v>
      </c>
    </row>
    <row r="2" spans="1:6">
      <c r="A2" s="152"/>
    </row>
    <row r="3" spans="1:6">
      <c r="A3" s="154"/>
    </row>
    <row r="4" spans="1:6">
      <c r="A4" s="266" t="s">
        <v>109</v>
      </c>
      <c r="B4" s="266" t="s">
        <v>264</v>
      </c>
      <c r="C4" s="266" t="s">
        <v>265</v>
      </c>
      <c r="D4" s="266"/>
      <c r="E4" s="266"/>
      <c r="F4" s="266" t="s">
        <v>228</v>
      </c>
    </row>
    <row r="5" spans="1:6">
      <c r="A5" s="266"/>
      <c r="B5" s="266"/>
      <c r="C5" s="25" t="s">
        <v>162</v>
      </c>
      <c r="D5" s="25" t="s">
        <v>163</v>
      </c>
      <c r="E5" s="25" t="s">
        <v>164</v>
      </c>
      <c r="F5" s="266"/>
    </row>
    <row r="6" spans="1:6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>
      <c r="A7" s="14">
        <v>1</v>
      </c>
      <c r="B7" s="119" t="s">
        <v>305</v>
      </c>
      <c r="C7" s="60"/>
      <c r="D7" s="60"/>
      <c r="E7" s="60"/>
      <c r="F7" s="14">
        <f>SUM(C7:E7)</f>
        <v>0</v>
      </c>
    </row>
    <row r="8" spans="1:6">
      <c r="A8" s="14">
        <v>2</v>
      </c>
      <c r="B8" s="119" t="s">
        <v>306</v>
      </c>
      <c r="C8" s="60"/>
      <c r="D8" s="60"/>
      <c r="E8" s="60"/>
      <c r="F8" s="14">
        <f t="shared" ref="F8:F17" si="0">SUM(C8:E8)</f>
        <v>0</v>
      </c>
    </row>
    <row r="9" spans="1:6">
      <c r="A9" s="14">
        <v>3</v>
      </c>
      <c r="B9" s="26" t="s">
        <v>307</v>
      </c>
      <c r="C9" s="60"/>
      <c r="D9" s="60"/>
      <c r="E9" s="60"/>
      <c r="F9" s="14">
        <f t="shared" si="0"/>
        <v>0</v>
      </c>
    </row>
    <row r="10" spans="1:6">
      <c r="A10" s="14">
        <v>4</v>
      </c>
      <c r="B10" s="28" t="s">
        <v>308</v>
      </c>
      <c r="C10" s="60"/>
      <c r="D10" s="60"/>
      <c r="E10" s="60"/>
      <c r="F10" s="14">
        <f t="shared" si="0"/>
        <v>0</v>
      </c>
    </row>
    <row r="11" spans="1:6">
      <c r="A11" s="29">
        <v>5</v>
      </c>
      <c r="B11" s="26" t="s">
        <v>270</v>
      </c>
      <c r="C11" s="62"/>
      <c r="D11" s="60"/>
      <c r="E11" s="60"/>
      <c r="F11" s="14">
        <f t="shared" si="0"/>
        <v>0</v>
      </c>
    </row>
    <row r="12" spans="1:6">
      <c r="A12" s="29">
        <v>6</v>
      </c>
      <c r="B12" s="119" t="s">
        <v>271</v>
      </c>
      <c r="C12" s="60"/>
      <c r="D12" s="60"/>
      <c r="E12" s="60"/>
      <c r="F12" s="14">
        <f t="shared" si="0"/>
        <v>0</v>
      </c>
    </row>
    <row r="13" spans="1:6">
      <c r="A13" s="29">
        <v>7</v>
      </c>
      <c r="B13" s="119" t="s">
        <v>272</v>
      </c>
      <c r="C13" s="60"/>
      <c r="D13" s="60"/>
      <c r="E13" s="60"/>
      <c r="F13" s="14">
        <f t="shared" si="0"/>
        <v>0</v>
      </c>
    </row>
    <row r="14" spans="1:6">
      <c r="A14" s="29">
        <v>8</v>
      </c>
      <c r="B14" s="26" t="s">
        <v>273</v>
      </c>
      <c r="C14" s="62"/>
      <c r="D14" s="60"/>
      <c r="E14" s="60"/>
      <c r="F14" s="14">
        <f t="shared" si="0"/>
        <v>0</v>
      </c>
    </row>
    <row r="15" spans="1:6">
      <c r="A15" s="29">
        <v>9</v>
      </c>
      <c r="B15" s="119" t="s">
        <v>274</v>
      </c>
      <c r="C15" s="60"/>
      <c r="D15" s="60"/>
      <c r="E15" s="60"/>
      <c r="F15" s="14">
        <f t="shared" si="0"/>
        <v>0</v>
      </c>
    </row>
    <row r="16" spans="1:6">
      <c r="A16" s="29">
        <v>10</v>
      </c>
      <c r="B16" s="26" t="s">
        <v>275</v>
      </c>
      <c r="C16" s="62"/>
      <c r="D16" s="60"/>
      <c r="E16" s="60"/>
      <c r="F16" s="14">
        <f t="shared" si="0"/>
        <v>0</v>
      </c>
    </row>
    <row r="17" spans="1:6">
      <c r="A17" s="270" t="s">
        <v>228</v>
      </c>
      <c r="B17" s="271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A903-F735-DA42-8253-FC2042E7B6A9}">
  <sheetPr>
    <pageSetUpPr fitToPage="1"/>
  </sheetPr>
  <dimension ref="A1:F17"/>
  <sheetViews>
    <sheetView zoomScale="178" zoomScaleNormal="100" workbookViewId="0">
      <pane xSplit="1" ySplit="6" topLeftCell="B7" activePane="bottomRight" state="frozen"/>
      <selection activeCell="B4" sqref="B4:B5"/>
      <selection pane="topRight" activeCell="B4" sqref="B4:B5"/>
      <selection pane="bottomLeft" activeCell="B4" sqref="B4:B5"/>
      <selection pane="bottomRight"/>
    </sheetView>
  </sheetViews>
  <sheetFormatPr defaultColWidth="8.88671875" defaultRowHeight="13.8"/>
  <cols>
    <col min="1" max="1" width="5.44140625" style="119" customWidth="1"/>
    <col min="2" max="2" width="36.44140625" style="119" customWidth="1"/>
    <col min="3" max="6" width="10.44140625" style="119" customWidth="1"/>
    <col min="7" max="7" width="14.44140625" style="119" bestFit="1" customWidth="1"/>
    <col min="8" max="8" width="8.88671875" style="119" customWidth="1"/>
    <col min="9" max="16384" width="8.88671875" style="119"/>
  </cols>
  <sheetData>
    <row r="1" spans="1:6">
      <c r="A1" s="152" t="s">
        <v>304</v>
      </c>
    </row>
    <row r="2" spans="1:6">
      <c r="A2" s="152"/>
    </row>
    <row r="3" spans="1:6">
      <c r="A3" s="154"/>
    </row>
    <row r="4" spans="1:6">
      <c r="A4" s="266" t="s">
        <v>109</v>
      </c>
      <c r="B4" s="266" t="s">
        <v>264</v>
      </c>
      <c r="C4" s="266" t="s">
        <v>265</v>
      </c>
      <c r="D4" s="266"/>
      <c r="E4" s="266"/>
      <c r="F4" s="266" t="s">
        <v>228</v>
      </c>
    </row>
    <row r="5" spans="1:6">
      <c r="A5" s="266"/>
      <c r="B5" s="266"/>
      <c r="C5" s="25" t="s">
        <v>162</v>
      </c>
      <c r="D5" s="25" t="s">
        <v>163</v>
      </c>
      <c r="E5" s="25" t="s">
        <v>164</v>
      </c>
      <c r="F5" s="266"/>
    </row>
    <row r="6" spans="1:6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>
      <c r="A7" s="14">
        <v>1</v>
      </c>
      <c r="B7" s="145" t="s">
        <v>305</v>
      </c>
      <c r="C7" s="60"/>
      <c r="D7" s="60"/>
      <c r="E7" s="60"/>
      <c r="F7" s="14">
        <f>SUM(C7:E7)</f>
        <v>0</v>
      </c>
    </row>
    <row r="8" spans="1:6">
      <c r="A8" s="14">
        <v>2</v>
      </c>
      <c r="B8" s="145" t="s">
        <v>306</v>
      </c>
      <c r="C8" s="60"/>
      <c r="D8" s="60"/>
      <c r="E8" s="60"/>
      <c r="F8" s="14">
        <f t="shared" ref="F8:F17" si="0">SUM(C8:E8)</f>
        <v>0</v>
      </c>
    </row>
    <row r="9" spans="1:6">
      <c r="A9" s="14">
        <v>3</v>
      </c>
      <c r="B9" s="26" t="s">
        <v>307</v>
      </c>
      <c r="C9" s="60"/>
      <c r="D9" s="60"/>
      <c r="E9" s="60"/>
      <c r="F9" s="14">
        <f t="shared" si="0"/>
        <v>0</v>
      </c>
    </row>
    <row r="10" spans="1:6">
      <c r="A10" s="14">
        <v>4</v>
      </c>
      <c r="B10" s="28" t="s">
        <v>308</v>
      </c>
      <c r="C10" s="60"/>
      <c r="D10" s="60"/>
      <c r="E10" s="60"/>
      <c r="F10" s="14">
        <f t="shared" si="0"/>
        <v>0</v>
      </c>
    </row>
    <row r="11" spans="1:6">
      <c r="A11" s="29">
        <v>5</v>
      </c>
      <c r="B11" s="26" t="s">
        <v>270</v>
      </c>
      <c r="C11" s="62"/>
      <c r="D11" s="60"/>
      <c r="E11" s="60"/>
      <c r="F11" s="14">
        <f t="shared" si="0"/>
        <v>0</v>
      </c>
    </row>
    <row r="12" spans="1:6">
      <c r="A12" s="29">
        <v>6</v>
      </c>
      <c r="B12" s="145" t="s">
        <v>271</v>
      </c>
      <c r="C12" s="60"/>
      <c r="D12" s="60"/>
      <c r="E12" s="60"/>
      <c r="F12" s="14">
        <f t="shared" si="0"/>
        <v>0</v>
      </c>
    </row>
    <row r="13" spans="1:6">
      <c r="A13" s="29">
        <v>7</v>
      </c>
      <c r="B13" s="145" t="s">
        <v>272</v>
      </c>
      <c r="C13" s="60"/>
      <c r="D13" s="60"/>
      <c r="E13" s="60"/>
      <c r="F13" s="14">
        <f t="shared" si="0"/>
        <v>0</v>
      </c>
    </row>
    <row r="14" spans="1:6" ht="27.6">
      <c r="A14" s="29">
        <v>8</v>
      </c>
      <c r="B14" s="26" t="s">
        <v>277</v>
      </c>
      <c r="C14" s="62"/>
      <c r="D14" s="60"/>
      <c r="E14" s="60"/>
      <c r="F14" s="14">
        <f t="shared" si="0"/>
        <v>0</v>
      </c>
    </row>
    <row r="15" spans="1:6" ht="27.6">
      <c r="A15" s="29">
        <v>9</v>
      </c>
      <c r="B15" s="188" t="s">
        <v>278</v>
      </c>
      <c r="C15" s="60"/>
      <c r="D15" s="60"/>
      <c r="E15" s="60"/>
      <c r="F15" s="14">
        <f t="shared" si="0"/>
        <v>0</v>
      </c>
    </row>
    <row r="16" spans="1:6" ht="27.6">
      <c r="A16" s="29">
        <v>10</v>
      </c>
      <c r="B16" s="26" t="s">
        <v>279</v>
      </c>
      <c r="C16" s="62"/>
      <c r="D16" s="60"/>
      <c r="E16" s="60"/>
      <c r="F16" s="14">
        <f t="shared" si="0"/>
        <v>0</v>
      </c>
    </row>
    <row r="17" spans="1:6">
      <c r="A17" s="270" t="s">
        <v>228</v>
      </c>
      <c r="B17" s="271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5"/>
  <sheetViews>
    <sheetView workbookViewId="0">
      <pane ySplit="11" topLeftCell="A12" activePane="bottomLeft" state="frozen"/>
      <selection activeCell="G11" sqref="G11"/>
      <selection pane="bottomLeft" activeCell="K1" sqref="K1"/>
    </sheetView>
  </sheetViews>
  <sheetFormatPr defaultColWidth="8.88671875" defaultRowHeight="13.8"/>
  <cols>
    <col min="1" max="1" width="3.88671875" style="119" customWidth="1"/>
    <col min="2" max="2" width="26.109375" style="119" customWidth="1"/>
    <col min="3" max="3" width="7.88671875" style="119" bestFit="1" customWidth="1"/>
    <col min="4" max="4" width="8.109375" style="119" bestFit="1" customWidth="1"/>
    <col min="5" max="5" width="8.6640625" style="119" bestFit="1" customWidth="1"/>
    <col min="6" max="6" width="29.109375" style="119" bestFit="1" customWidth="1"/>
    <col min="7" max="7" width="41" style="119" customWidth="1"/>
    <col min="8" max="8" width="12.44140625" style="119" customWidth="1"/>
    <col min="9" max="9" width="16.44140625" style="119" customWidth="1"/>
    <col min="10" max="10" width="12.109375" style="73" customWidth="1"/>
    <col min="11" max="11" width="14.44140625" style="119" bestFit="1" customWidth="1"/>
    <col min="12" max="12" width="8.88671875" style="119" customWidth="1"/>
    <col min="13" max="16384" width="8.88671875" style="119"/>
  </cols>
  <sheetData>
    <row r="1" spans="1:10">
      <c r="A1" s="119" t="s">
        <v>309</v>
      </c>
    </row>
    <row r="3" spans="1:10">
      <c r="A3" s="119" t="s">
        <v>310</v>
      </c>
    </row>
    <row r="4" spans="1:10" hidden="1"/>
    <row r="5" spans="1:10" hidden="1">
      <c r="B5" s="119" t="s">
        <v>101</v>
      </c>
    </row>
    <row r="6" spans="1:10" hidden="1"/>
    <row r="7" spans="1:10" hidden="1">
      <c r="B7" s="119" t="s">
        <v>103</v>
      </c>
    </row>
    <row r="8" spans="1:10" hidden="1"/>
    <row r="9" spans="1:10" ht="23.25" customHeight="1">
      <c r="A9" s="266" t="s">
        <v>109</v>
      </c>
      <c r="B9" s="266" t="s">
        <v>311</v>
      </c>
      <c r="C9" s="266" t="s">
        <v>312</v>
      </c>
      <c r="D9" s="266"/>
      <c r="E9" s="266"/>
      <c r="F9" s="266" t="s">
        <v>313</v>
      </c>
      <c r="G9" s="266" t="s">
        <v>314</v>
      </c>
      <c r="H9" s="266" t="s">
        <v>315</v>
      </c>
      <c r="I9" s="266" t="s">
        <v>316</v>
      </c>
      <c r="J9" s="267" t="s">
        <v>317</v>
      </c>
    </row>
    <row r="10" spans="1:10" ht="38.4" customHeight="1">
      <c r="A10" s="266"/>
      <c r="B10" s="266"/>
      <c r="C10" s="25" t="s">
        <v>184</v>
      </c>
      <c r="D10" s="25" t="s">
        <v>318</v>
      </c>
      <c r="E10" s="25" t="s">
        <v>319</v>
      </c>
      <c r="F10" s="266"/>
      <c r="G10" s="266"/>
      <c r="H10" s="266"/>
      <c r="I10" s="266"/>
      <c r="J10" s="267"/>
    </row>
    <row r="11" spans="1:10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>
      <c r="A12" s="121">
        <v>1</v>
      </c>
      <c r="B12" s="122"/>
      <c r="C12" s="123"/>
      <c r="D12" s="123"/>
      <c r="E12" s="123"/>
      <c r="F12" s="122"/>
      <c r="G12" s="122"/>
      <c r="H12" s="122"/>
      <c r="I12" s="124"/>
      <c r="J12" s="125"/>
    </row>
    <row r="13" spans="1:10">
      <c r="A13" s="121">
        <v>2</v>
      </c>
      <c r="B13" s="122"/>
      <c r="C13" s="123"/>
      <c r="D13" s="123"/>
      <c r="E13" s="123"/>
      <c r="F13" s="122"/>
      <c r="G13" s="122"/>
      <c r="H13" s="122"/>
      <c r="I13" s="124"/>
      <c r="J13" s="125"/>
    </row>
    <row r="14" spans="1:10">
      <c r="A14" s="121">
        <v>3</v>
      </c>
      <c r="B14" s="122"/>
      <c r="C14" s="123"/>
      <c r="D14" s="123"/>
      <c r="E14" s="123"/>
      <c r="F14" s="122"/>
      <c r="G14" s="122"/>
      <c r="H14" s="122"/>
      <c r="I14" s="124"/>
      <c r="J14" s="125"/>
    </row>
    <row r="15" spans="1:10">
      <c r="A15" s="121">
        <v>4</v>
      </c>
      <c r="B15" s="122"/>
      <c r="C15" s="123"/>
      <c r="D15" s="123"/>
      <c r="E15" s="123"/>
      <c r="F15" s="122"/>
      <c r="G15" s="122"/>
      <c r="H15" s="122"/>
      <c r="I15" s="124"/>
      <c r="J15" s="125"/>
    </row>
    <row r="16" spans="1:10">
      <c r="A16" s="121">
        <v>5</v>
      </c>
      <c r="B16" s="122"/>
      <c r="C16" s="123"/>
      <c r="D16" s="123"/>
      <c r="E16" s="123"/>
      <c r="F16" s="122"/>
      <c r="G16" s="122"/>
      <c r="H16" s="122"/>
      <c r="I16" s="124"/>
      <c r="J16" s="125"/>
    </row>
    <row r="17" spans="1:11">
      <c r="A17" s="121">
        <v>6</v>
      </c>
      <c r="B17" s="122"/>
      <c r="C17" s="123"/>
      <c r="D17" s="123"/>
      <c r="E17" s="123"/>
      <c r="F17" s="122"/>
      <c r="G17" s="122"/>
      <c r="H17" s="122"/>
      <c r="I17" s="124"/>
      <c r="J17" s="125"/>
    </row>
    <row r="18" spans="1:11">
      <c r="A18" s="121">
        <v>7</v>
      </c>
      <c r="B18" s="122"/>
      <c r="C18" s="123"/>
      <c r="D18" s="123"/>
      <c r="E18" s="123"/>
      <c r="F18" s="122"/>
      <c r="G18" s="122"/>
      <c r="H18" s="122"/>
      <c r="I18" s="124"/>
      <c r="J18" s="125"/>
    </row>
    <row r="19" spans="1:11">
      <c r="A19" s="121">
        <v>8</v>
      </c>
      <c r="B19" s="122"/>
      <c r="C19" s="123"/>
      <c r="D19" s="123"/>
      <c r="E19" s="123"/>
      <c r="F19" s="122"/>
      <c r="G19" s="122"/>
      <c r="H19" s="122"/>
      <c r="I19" s="124"/>
      <c r="J19" s="125"/>
    </row>
    <row r="20" spans="1:11">
      <c r="A20" s="121">
        <v>9</v>
      </c>
      <c r="B20" s="122"/>
      <c r="C20" s="123"/>
      <c r="D20" s="123"/>
      <c r="E20" s="123"/>
      <c r="F20" s="122"/>
      <c r="G20" s="122"/>
      <c r="H20" s="122"/>
      <c r="I20" s="124"/>
      <c r="J20" s="125"/>
    </row>
    <row r="21" spans="1:11">
      <c r="A21" s="121">
        <v>10</v>
      </c>
      <c r="B21" s="122"/>
      <c r="C21" s="123"/>
      <c r="D21" s="123"/>
      <c r="E21" s="123"/>
      <c r="F21" s="122"/>
      <c r="G21" s="122"/>
      <c r="H21" s="122"/>
      <c r="I21" s="124"/>
      <c r="J21" s="125"/>
      <c r="K21" s="126"/>
    </row>
    <row r="22" spans="1:11">
      <c r="A22" s="121">
        <v>11</v>
      </c>
      <c r="B22" s="122"/>
      <c r="C22" s="123"/>
      <c r="D22" s="123"/>
      <c r="E22" s="123"/>
      <c r="F22" s="122"/>
      <c r="G22" s="122"/>
      <c r="H22" s="122"/>
      <c r="I22" s="124"/>
      <c r="J22" s="125"/>
    </row>
    <row r="23" spans="1:11">
      <c r="A23" s="121">
        <v>12</v>
      </c>
      <c r="B23" s="122"/>
      <c r="C23" s="123"/>
      <c r="D23" s="123"/>
      <c r="E23" s="123"/>
      <c r="F23" s="122"/>
      <c r="G23" s="122"/>
      <c r="H23" s="122"/>
      <c r="I23" s="124"/>
      <c r="J23" s="125"/>
    </row>
    <row r="24" spans="1:11">
      <c r="A24" s="121">
        <v>13</v>
      </c>
      <c r="B24" s="122"/>
      <c r="C24" s="123"/>
      <c r="D24" s="123"/>
      <c r="E24" s="123"/>
      <c r="F24" s="122"/>
      <c r="G24" s="122"/>
      <c r="H24" s="122"/>
      <c r="I24" s="124"/>
      <c r="J24" s="125"/>
    </row>
    <row r="25" spans="1:11">
      <c r="A25" s="121">
        <v>14</v>
      </c>
      <c r="B25" s="122"/>
      <c r="C25" s="123"/>
      <c r="D25" s="123"/>
      <c r="E25" s="123"/>
      <c r="F25" s="122"/>
      <c r="G25" s="122"/>
      <c r="H25" s="122"/>
      <c r="I25" s="124"/>
      <c r="J25" s="125"/>
    </row>
    <row r="26" spans="1:11">
      <c r="A26" s="121">
        <v>15</v>
      </c>
      <c r="B26" s="122"/>
      <c r="C26" s="123"/>
      <c r="D26" s="123"/>
      <c r="E26" s="123"/>
      <c r="F26" s="122"/>
      <c r="G26" s="122"/>
      <c r="H26" s="122"/>
      <c r="I26" s="75"/>
      <c r="J26" s="125"/>
    </row>
    <row r="27" spans="1:11">
      <c r="A27" s="121">
        <v>16</v>
      </c>
      <c r="B27" s="122"/>
      <c r="C27" s="123"/>
      <c r="D27" s="123"/>
      <c r="E27" s="123"/>
      <c r="F27" s="122"/>
      <c r="G27" s="122"/>
      <c r="H27" s="122"/>
      <c r="I27" s="75"/>
      <c r="J27" s="125"/>
    </row>
    <row r="28" spans="1:11">
      <c r="A28" s="121">
        <v>17</v>
      </c>
      <c r="B28" s="122"/>
      <c r="C28" s="123"/>
      <c r="D28" s="123"/>
      <c r="E28" s="123"/>
      <c r="F28" s="122"/>
      <c r="G28" s="122"/>
      <c r="H28" s="122"/>
      <c r="I28" s="124"/>
      <c r="J28" s="125"/>
    </row>
    <row r="29" spans="1:11">
      <c r="A29" s="121">
        <v>18</v>
      </c>
      <c r="B29" s="122"/>
      <c r="C29" s="123"/>
      <c r="D29" s="123"/>
      <c r="E29" s="123"/>
      <c r="F29" s="122"/>
      <c r="G29" s="122"/>
      <c r="H29" s="122"/>
      <c r="I29" s="124"/>
      <c r="J29" s="125"/>
    </row>
    <row r="30" spans="1:11">
      <c r="A30" s="121">
        <v>19</v>
      </c>
      <c r="B30" s="122"/>
      <c r="C30" s="123"/>
      <c r="D30" s="123"/>
      <c r="E30" s="123"/>
      <c r="F30" s="122"/>
      <c r="G30" s="122"/>
      <c r="H30" s="122"/>
      <c r="I30" s="75"/>
      <c r="J30" s="125"/>
    </row>
    <row r="31" spans="1:11">
      <c r="A31" s="121">
        <v>20</v>
      </c>
      <c r="B31" s="122"/>
      <c r="C31" s="123"/>
      <c r="D31" s="123"/>
      <c r="E31" s="123"/>
      <c r="F31" s="122"/>
      <c r="G31" s="122"/>
      <c r="H31" s="122"/>
      <c r="I31" s="75"/>
      <c r="J31" s="125"/>
    </row>
    <row r="32" spans="1:11">
      <c r="A32" s="121">
        <v>21</v>
      </c>
      <c r="B32" s="122"/>
      <c r="C32" s="123"/>
      <c r="D32" s="123"/>
      <c r="E32" s="123"/>
      <c r="F32" s="122"/>
      <c r="G32" s="122"/>
      <c r="H32" s="122"/>
      <c r="I32" s="124"/>
      <c r="J32" s="125"/>
    </row>
    <row r="33" spans="1:10">
      <c r="A33" s="121">
        <v>22</v>
      </c>
      <c r="B33" s="122"/>
      <c r="C33" s="123"/>
      <c r="D33" s="123"/>
      <c r="E33" s="123"/>
      <c r="F33" s="122"/>
      <c r="G33" s="122"/>
      <c r="H33" s="122"/>
      <c r="I33" s="124"/>
      <c r="J33" s="125"/>
    </row>
    <row r="34" spans="1:10">
      <c r="A34" s="121">
        <v>23</v>
      </c>
      <c r="B34" s="122"/>
      <c r="C34" s="123"/>
      <c r="D34" s="123"/>
      <c r="E34" s="123"/>
      <c r="F34" s="122"/>
      <c r="G34" s="122"/>
      <c r="H34" s="122"/>
      <c r="I34" s="124"/>
      <c r="J34" s="125"/>
    </row>
    <row r="35" spans="1:10">
      <c r="A35" s="121">
        <v>24</v>
      </c>
      <c r="B35" s="122"/>
      <c r="C35" s="123"/>
      <c r="D35" s="123"/>
      <c r="E35" s="123"/>
      <c r="F35" s="122"/>
      <c r="G35" s="122"/>
      <c r="H35" s="122"/>
      <c r="I35" s="124"/>
      <c r="J35" s="125"/>
    </row>
    <row r="36" spans="1:10">
      <c r="A36" s="121">
        <v>25</v>
      </c>
      <c r="B36" s="122"/>
      <c r="C36" s="123"/>
      <c r="D36" s="123"/>
      <c r="E36" s="123"/>
      <c r="F36" s="122"/>
      <c r="G36" s="122"/>
      <c r="H36" s="122"/>
      <c r="I36" s="124"/>
      <c r="J36" s="125"/>
    </row>
    <row r="37" spans="1:10">
      <c r="A37" s="121">
        <v>26</v>
      </c>
      <c r="B37" s="122"/>
      <c r="C37" s="123"/>
      <c r="D37" s="123"/>
      <c r="E37" s="123"/>
      <c r="F37" s="122"/>
      <c r="G37" s="122"/>
      <c r="H37" s="122"/>
      <c r="I37" s="124"/>
      <c r="J37" s="125"/>
    </row>
    <row r="38" spans="1:10">
      <c r="A38" s="121">
        <v>27</v>
      </c>
      <c r="B38" s="122"/>
      <c r="C38" s="123"/>
      <c r="D38" s="123"/>
      <c r="E38" s="123"/>
      <c r="F38" s="122"/>
      <c r="G38" s="122"/>
      <c r="H38" s="122"/>
      <c r="I38" s="124"/>
      <c r="J38" s="125"/>
    </row>
    <row r="39" spans="1:10">
      <c r="A39" s="121">
        <v>28</v>
      </c>
      <c r="B39" s="122"/>
      <c r="C39" s="123"/>
      <c r="D39" s="123"/>
      <c r="E39" s="123"/>
      <c r="F39" s="122"/>
      <c r="G39" s="122"/>
      <c r="H39" s="122"/>
      <c r="I39" s="124"/>
      <c r="J39" s="125"/>
    </row>
    <row r="40" spans="1:10">
      <c r="A40" s="121">
        <v>29</v>
      </c>
      <c r="B40" s="122"/>
      <c r="C40" s="123"/>
      <c r="D40" s="123"/>
      <c r="E40" s="123"/>
      <c r="F40" s="122"/>
      <c r="G40" s="122"/>
      <c r="H40" s="122"/>
      <c r="I40" s="124"/>
      <c r="J40" s="125"/>
    </row>
    <row r="41" spans="1:10">
      <c r="A41" s="121">
        <v>30</v>
      </c>
      <c r="B41" s="122"/>
      <c r="C41" s="123"/>
      <c r="D41" s="123"/>
      <c r="E41" s="123"/>
      <c r="F41" s="122"/>
      <c r="G41" s="122"/>
      <c r="H41" s="122"/>
      <c r="I41" s="124"/>
      <c r="J41" s="125"/>
    </row>
    <row r="42" spans="1:10">
      <c r="A42" s="121">
        <v>31</v>
      </c>
      <c r="B42" s="122"/>
      <c r="C42" s="123"/>
      <c r="D42" s="123"/>
      <c r="E42" s="123"/>
      <c r="F42" s="122"/>
      <c r="G42" s="122"/>
      <c r="H42" s="122"/>
      <c r="I42" s="124"/>
      <c r="J42" s="125"/>
    </row>
    <row r="43" spans="1:10">
      <c r="A43" s="121">
        <v>32</v>
      </c>
      <c r="B43" s="122"/>
      <c r="C43" s="123"/>
      <c r="D43" s="123"/>
      <c r="E43" s="123"/>
      <c r="F43" s="122"/>
      <c r="G43" s="122"/>
      <c r="H43" s="122"/>
      <c r="I43" s="124"/>
      <c r="J43" s="125"/>
    </row>
    <row r="44" spans="1:10">
      <c r="A44" s="121">
        <v>33</v>
      </c>
      <c r="B44" s="122"/>
      <c r="C44" s="123"/>
      <c r="D44" s="123"/>
      <c r="E44" s="123"/>
      <c r="F44" s="122"/>
      <c r="G44" s="122"/>
      <c r="H44" s="122"/>
      <c r="I44" s="124"/>
      <c r="J44" s="125"/>
    </row>
    <row r="45" spans="1:10">
      <c r="A45" s="121">
        <v>34</v>
      </c>
      <c r="B45" s="122"/>
      <c r="C45" s="123"/>
      <c r="D45" s="123"/>
      <c r="E45" s="123"/>
      <c r="F45" s="122"/>
      <c r="G45" s="122"/>
      <c r="H45" s="122"/>
      <c r="I45" s="124"/>
      <c r="J45" s="125"/>
    </row>
    <row r="46" spans="1:10">
      <c r="A46" s="121">
        <v>35</v>
      </c>
      <c r="B46" s="122"/>
      <c r="C46" s="123"/>
      <c r="D46" s="123"/>
      <c r="E46" s="123"/>
      <c r="F46" s="122"/>
      <c r="G46" s="122"/>
      <c r="H46" s="122"/>
      <c r="I46" s="124"/>
      <c r="J46" s="125"/>
    </row>
    <row r="47" spans="1:10">
      <c r="A47" s="121">
        <v>36</v>
      </c>
      <c r="B47" s="122"/>
      <c r="C47" s="123"/>
      <c r="D47" s="123"/>
      <c r="E47" s="123"/>
      <c r="F47" s="122"/>
      <c r="G47" s="122"/>
      <c r="H47" s="122"/>
      <c r="I47" s="75"/>
      <c r="J47" s="125"/>
    </row>
    <row r="48" spans="1:10">
      <c r="A48" s="121">
        <v>37</v>
      </c>
      <c r="B48" s="122"/>
      <c r="C48" s="123"/>
      <c r="D48" s="123"/>
      <c r="E48" s="123"/>
      <c r="F48" s="122"/>
      <c r="G48" s="122"/>
      <c r="H48" s="122"/>
      <c r="I48" s="124"/>
      <c r="J48" s="125"/>
    </row>
    <row r="49" spans="1:10">
      <c r="A49" s="121">
        <v>38</v>
      </c>
      <c r="B49" s="122"/>
      <c r="C49" s="123"/>
      <c r="D49" s="123"/>
      <c r="E49" s="123"/>
      <c r="F49" s="122"/>
      <c r="G49" s="122"/>
      <c r="H49" s="122"/>
      <c r="I49" s="124"/>
      <c r="J49" s="125"/>
    </row>
    <row r="50" spans="1:10">
      <c r="A50" s="121">
        <v>39</v>
      </c>
      <c r="B50" s="122"/>
      <c r="C50" s="123"/>
      <c r="D50" s="123"/>
      <c r="E50" s="123"/>
      <c r="F50" s="122"/>
      <c r="G50" s="122"/>
      <c r="H50" s="122"/>
      <c r="I50" s="124"/>
      <c r="J50" s="125"/>
    </row>
    <row r="51" spans="1:10">
      <c r="A51" s="121">
        <v>40</v>
      </c>
      <c r="B51" s="122"/>
      <c r="C51" s="123"/>
      <c r="D51" s="123"/>
      <c r="E51" s="123"/>
      <c r="F51" s="122"/>
      <c r="G51" s="122"/>
      <c r="H51" s="122"/>
      <c r="I51" s="124"/>
      <c r="J51" s="125"/>
    </row>
    <row r="52" spans="1:10">
      <c r="A52" s="121">
        <v>41</v>
      </c>
      <c r="B52" s="122"/>
      <c r="C52" s="123"/>
      <c r="D52" s="123"/>
      <c r="E52" s="123"/>
      <c r="F52" s="122"/>
      <c r="G52" s="122"/>
      <c r="H52" s="122"/>
      <c r="I52" s="124"/>
      <c r="J52" s="125"/>
    </row>
    <row r="53" spans="1:10">
      <c r="A53" s="121">
        <v>42</v>
      </c>
      <c r="B53" s="122"/>
      <c r="C53" s="123"/>
      <c r="D53" s="123"/>
      <c r="E53" s="123"/>
      <c r="F53" s="122"/>
      <c r="G53" s="122"/>
      <c r="H53" s="122"/>
      <c r="I53" s="124"/>
      <c r="J53" s="125"/>
    </row>
    <row r="54" spans="1:10">
      <c r="A54" s="121">
        <v>43</v>
      </c>
      <c r="B54" s="122"/>
      <c r="C54" s="123"/>
      <c r="D54" s="123"/>
      <c r="E54" s="123"/>
      <c r="F54" s="122"/>
      <c r="G54" s="122"/>
      <c r="H54" s="122"/>
      <c r="I54" s="124"/>
      <c r="J54" s="125"/>
    </row>
    <row r="55" spans="1:10">
      <c r="A55" s="121">
        <v>44</v>
      </c>
      <c r="B55" s="122"/>
      <c r="C55" s="123"/>
      <c r="D55" s="123"/>
      <c r="E55" s="123"/>
      <c r="F55" s="122"/>
      <c r="G55" s="122"/>
      <c r="H55" s="122"/>
      <c r="I55" s="124"/>
      <c r="J55" s="125"/>
    </row>
    <row r="56" spans="1:10">
      <c r="A56" s="121">
        <v>45</v>
      </c>
      <c r="B56" s="122"/>
      <c r="C56" s="123"/>
      <c r="D56" s="123"/>
      <c r="E56" s="123"/>
      <c r="F56" s="122"/>
      <c r="G56" s="122"/>
      <c r="H56" s="122"/>
      <c r="I56" s="124"/>
      <c r="J56" s="125"/>
    </row>
    <row r="57" spans="1:10">
      <c r="A57" s="121">
        <v>46</v>
      </c>
      <c r="B57" s="122"/>
      <c r="C57" s="123"/>
      <c r="D57" s="123"/>
      <c r="E57" s="123"/>
      <c r="F57" s="122"/>
      <c r="G57" s="122"/>
      <c r="H57" s="122"/>
      <c r="I57" s="124"/>
      <c r="J57" s="125"/>
    </row>
    <row r="58" spans="1:10">
      <c r="A58" s="121">
        <v>47</v>
      </c>
      <c r="B58" s="122"/>
      <c r="C58" s="123"/>
      <c r="D58" s="123"/>
      <c r="E58" s="123"/>
      <c r="F58" s="122"/>
      <c r="G58" s="122"/>
      <c r="H58" s="122"/>
      <c r="I58" s="124"/>
      <c r="J58" s="125"/>
    </row>
    <row r="59" spans="1:10">
      <c r="A59" s="121">
        <v>48</v>
      </c>
      <c r="B59" s="122"/>
      <c r="C59" s="123"/>
      <c r="D59" s="123"/>
      <c r="E59" s="123"/>
      <c r="F59" s="122"/>
      <c r="G59" s="122"/>
      <c r="H59" s="122"/>
      <c r="I59" s="124"/>
      <c r="J59" s="125"/>
    </row>
    <row r="60" spans="1:10">
      <c r="A60" s="121">
        <v>49</v>
      </c>
      <c r="B60" s="122"/>
      <c r="C60" s="123"/>
      <c r="D60" s="123"/>
      <c r="E60" s="123"/>
      <c r="F60" s="122"/>
      <c r="G60" s="122"/>
      <c r="H60" s="122"/>
      <c r="I60" s="124"/>
      <c r="J60" s="125"/>
    </row>
    <row r="61" spans="1:10">
      <c r="A61" s="121">
        <v>50</v>
      </c>
      <c r="B61" s="122"/>
      <c r="C61" s="123"/>
      <c r="D61" s="123"/>
      <c r="E61" s="123"/>
      <c r="F61" s="122"/>
      <c r="G61" s="122"/>
      <c r="H61" s="122"/>
      <c r="I61" s="124"/>
      <c r="J61" s="125"/>
    </row>
    <row r="62" spans="1:10">
      <c r="A62" s="121">
        <v>51</v>
      </c>
      <c r="B62" s="122"/>
      <c r="C62" s="123"/>
      <c r="D62" s="123"/>
      <c r="E62" s="123"/>
      <c r="F62" s="122"/>
      <c r="G62" s="122"/>
      <c r="H62" s="122"/>
      <c r="I62" s="124"/>
      <c r="J62" s="125"/>
    </row>
    <row r="63" spans="1:10" ht="14.4">
      <c r="A63" s="121">
        <v>52</v>
      </c>
      <c r="B63" s="122"/>
      <c r="C63" s="123"/>
      <c r="D63" s="123"/>
      <c r="E63" s="123"/>
      <c r="F63" s="122"/>
      <c r="G63" s="122"/>
      <c r="H63" s="122"/>
      <c r="I63" s="116"/>
      <c r="J63" s="125"/>
    </row>
    <row r="64" spans="1:10">
      <c r="A64" s="121">
        <v>53</v>
      </c>
      <c r="B64" s="122"/>
      <c r="C64" s="123"/>
      <c r="D64" s="123"/>
      <c r="E64" s="123"/>
      <c r="F64" s="122"/>
      <c r="G64" s="122"/>
      <c r="H64" s="122"/>
      <c r="I64" s="124"/>
      <c r="J64" s="125"/>
    </row>
    <row r="65" spans="1:10">
      <c r="A65" s="121">
        <v>54</v>
      </c>
      <c r="B65" s="122"/>
      <c r="C65" s="123"/>
      <c r="D65" s="123"/>
      <c r="E65" s="123"/>
      <c r="F65" s="122"/>
      <c r="G65" s="122"/>
      <c r="H65" s="122"/>
      <c r="I65" s="124"/>
      <c r="J65" s="125"/>
    </row>
    <row r="66" spans="1:10">
      <c r="A66" s="121">
        <v>55</v>
      </c>
      <c r="B66" s="122"/>
      <c r="C66" s="123"/>
      <c r="D66" s="123"/>
      <c r="E66" s="123"/>
      <c r="F66" s="122"/>
      <c r="G66" s="122"/>
      <c r="H66" s="122"/>
      <c r="I66" s="124"/>
      <c r="J66" s="125"/>
    </row>
    <row r="67" spans="1:10">
      <c r="A67" s="121">
        <v>56</v>
      </c>
      <c r="B67" s="122"/>
      <c r="C67" s="123"/>
      <c r="D67" s="123"/>
      <c r="E67" s="123"/>
      <c r="F67" s="122"/>
      <c r="G67" s="122"/>
      <c r="H67" s="122"/>
      <c r="I67" s="124"/>
      <c r="J67" s="125"/>
    </row>
    <row r="68" spans="1:10">
      <c r="A68" s="121">
        <v>57</v>
      </c>
      <c r="B68" s="122"/>
      <c r="C68" s="123"/>
      <c r="D68" s="123"/>
      <c r="E68" s="123"/>
      <c r="F68" s="122"/>
      <c r="G68" s="122"/>
      <c r="H68" s="122"/>
      <c r="I68" s="124"/>
      <c r="J68" s="125"/>
    </row>
    <row r="69" spans="1:10">
      <c r="A69" s="121">
        <v>58</v>
      </c>
      <c r="B69" s="122"/>
      <c r="C69" s="123"/>
      <c r="D69" s="123"/>
      <c r="E69" s="123"/>
      <c r="F69" s="122"/>
      <c r="G69" s="122"/>
      <c r="H69" s="122"/>
      <c r="I69" s="124"/>
      <c r="J69" s="125"/>
    </row>
    <row r="70" spans="1:10">
      <c r="A70" s="121">
        <v>59</v>
      </c>
      <c r="B70" s="122"/>
      <c r="C70" s="123"/>
      <c r="D70" s="123"/>
      <c r="E70" s="123"/>
      <c r="F70" s="122"/>
      <c r="G70" s="122"/>
      <c r="H70" s="122"/>
      <c r="I70" s="124"/>
      <c r="J70" s="125"/>
    </row>
    <row r="71" spans="1:10">
      <c r="A71" s="121">
        <v>60</v>
      </c>
      <c r="B71" s="122"/>
      <c r="C71" s="123"/>
      <c r="D71" s="123"/>
      <c r="E71" s="123"/>
      <c r="F71" s="122"/>
      <c r="G71" s="122"/>
      <c r="H71" s="122"/>
      <c r="I71" s="124"/>
      <c r="J71" s="125"/>
    </row>
    <row r="72" spans="1:10">
      <c r="A72" s="121">
        <v>61</v>
      </c>
      <c r="B72" s="122"/>
      <c r="C72" s="123"/>
      <c r="D72" s="123"/>
      <c r="E72" s="123"/>
      <c r="F72" s="122"/>
      <c r="G72" s="122"/>
      <c r="H72" s="122"/>
      <c r="I72" s="124"/>
      <c r="J72" s="125"/>
    </row>
    <row r="73" spans="1:10">
      <c r="A73" s="121">
        <v>62</v>
      </c>
      <c r="B73" s="122"/>
      <c r="C73" s="123"/>
      <c r="D73" s="123"/>
      <c r="E73" s="123"/>
      <c r="F73" s="122"/>
      <c r="G73" s="122"/>
      <c r="H73" s="122"/>
      <c r="I73" s="124"/>
      <c r="J73" s="125"/>
    </row>
    <row r="74" spans="1:10">
      <c r="A74" s="121">
        <v>63</v>
      </c>
      <c r="B74" s="122"/>
      <c r="C74" s="123"/>
      <c r="D74" s="123"/>
      <c r="E74" s="123"/>
      <c r="F74" s="122"/>
      <c r="G74" s="122"/>
      <c r="H74" s="122"/>
      <c r="I74" s="124"/>
      <c r="J74" s="125"/>
    </row>
    <row r="75" spans="1:10">
      <c r="A75" s="121">
        <v>64</v>
      </c>
      <c r="B75" s="122"/>
      <c r="C75" s="123"/>
      <c r="D75" s="123"/>
      <c r="E75" s="123"/>
      <c r="F75" s="122"/>
      <c r="G75" s="122"/>
      <c r="H75" s="122"/>
      <c r="I75" s="124"/>
      <c r="J75" s="125"/>
    </row>
    <row r="76" spans="1:10">
      <c r="A76" s="121">
        <v>65</v>
      </c>
      <c r="B76" s="122"/>
      <c r="C76" s="123"/>
      <c r="D76" s="123"/>
      <c r="E76" s="123"/>
      <c r="F76" s="122"/>
      <c r="G76" s="122"/>
      <c r="H76" s="122"/>
      <c r="I76" s="124"/>
      <c r="J76" s="125"/>
    </row>
    <row r="77" spans="1:10">
      <c r="A77" s="121">
        <v>66</v>
      </c>
      <c r="B77" s="122"/>
      <c r="C77" s="123"/>
      <c r="D77" s="123"/>
      <c r="E77" s="123"/>
      <c r="F77" s="122"/>
      <c r="G77" s="122"/>
      <c r="H77" s="122"/>
      <c r="I77" s="124"/>
      <c r="J77" s="125"/>
    </row>
    <row r="78" spans="1:10">
      <c r="A78" s="121">
        <v>67</v>
      </c>
      <c r="B78" s="122"/>
      <c r="C78" s="123"/>
      <c r="D78" s="123"/>
      <c r="E78" s="123"/>
      <c r="F78" s="122"/>
      <c r="G78" s="122"/>
      <c r="H78" s="122"/>
      <c r="I78" s="124"/>
      <c r="J78" s="125"/>
    </row>
    <row r="79" spans="1:10">
      <c r="A79" s="121">
        <v>68</v>
      </c>
      <c r="B79" s="122"/>
      <c r="C79" s="123"/>
      <c r="D79" s="123"/>
      <c r="E79" s="123"/>
      <c r="F79" s="127"/>
      <c r="G79" s="122"/>
      <c r="H79" s="122"/>
      <c r="I79" s="128"/>
      <c r="J79" s="125"/>
    </row>
    <row r="80" spans="1:10">
      <c r="A80" s="129">
        <v>69</v>
      </c>
      <c r="B80" s="130"/>
      <c r="C80" s="123"/>
      <c r="D80" s="123"/>
      <c r="E80" s="123"/>
      <c r="F80" s="130"/>
      <c r="G80" s="130"/>
      <c r="H80" s="131"/>
      <c r="I80" s="132"/>
      <c r="J80" s="133"/>
    </row>
    <row r="81" spans="1:10">
      <c r="A81" s="129">
        <v>70</v>
      </c>
      <c r="B81" s="134"/>
      <c r="C81" s="123"/>
      <c r="D81" s="123"/>
      <c r="E81" s="123"/>
      <c r="F81" s="134"/>
      <c r="G81" s="130"/>
      <c r="H81" s="135"/>
      <c r="I81" s="132"/>
      <c r="J81" s="133"/>
    </row>
    <row r="82" spans="1:10">
      <c r="A82" s="129">
        <v>71</v>
      </c>
      <c r="B82" s="136"/>
      <c r="C82" s="123"/>
      <c r="D82" s="123"/>
      <c r="E82" s="123"/>
      <c r="F82" s="136"/>
      <c r="G82" s="130"/>
      <c r="H82" s="135"/>
      <c r="I82" s="132"/>
      <c r="J82" s="133"/>
    </row>
    <row r="83" spans="1:10">
      <c r="A83" s="129">
        <v>72</v>
      </c>
      <c r="B83" s="136"/>
      <c r="C83" s="123"/>
      <c r="D83" s="123"/>
      <c r="E83" s="123"/>
      <c r="F83" s="136"/>
      <c r="G83" s="130"/>
      <c r="H83" s="135"/>
      <c r="I83" s="132"/>
      <c r="J83" s="133"/>
    </row>
    <row r="84" spans="1:10">
      <c r="A84" s="129">
        <v>73</v>
      </c>
      <c r="B84" s="136"/>
      <c r="C84" s="123"/>
      <c r="D84" s="123"/>
      <c r="E84" s="123"/>
      <c r="F84" s="136"/>
      <c r="G84" s="130"/>
      <c r="H84" s="135"/>
      <c r="I84" s="132"/>
      <c r="J84" s="133"/>
    </row>
    <row r="85" spans="1:10">
      <c r="A85" s="129">
        <v>74</v>
      </c>
      <c r="B85" s="136"/>
      <c r="C85" s="123"/>
      <c r="D85" s="123"/>
      <c r="E85" s="123"/>
      <c r="F85" s="136"/>
      <c r="G85" s="130"/>
      <c r="H85" s="135"/>
      <c r="I85" s="132"/>
      <c r="J85" s="133"/>
    </row>
  </sheetData>
  <autoFilter ref="A11:K11" xr:uid="{00000000-0001-0000-0300-000000000000}"/>
  <mergeCells count="8">
    <mergeCell ref="J9:J10"/>
    <mergeCell ref="I9:I10"/>
    <mergeCell ref="A9:A10"/>
    <mergeCell ref="B9:B10"/>
    <mergeCell ref="C9:E9"/>
    <mergeCell ref="F9:F10"/>
    <mergeCell ref="G9:G10"/>
    <mergeCell ref="H9:H10"/>
  </mergeCells>
  <dataValidations count="1">
    <dataValidation type="list" allowBlank="1" showInputMessage="1" showErrorMessage="1" sqref="C12:E85" xr:uid="{00000000-0002-0000-0300-000000000000}">
      <formula1>$B$6:$B$7</formula1>
    </dataValidation>
  </dataValidations>
  <pageMargins left="0.7" right="0.7" top="0.75" bottom="0.75" header="0.3" footer="0.3"/>
  <pageSetup paperSize="9" scale="72" fitToHeight="0" orientation="landscape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"/>
  <sheetViews>
    <sheetView zoomScale="85" zoomScaleNormal="85" workbookViewId="0">
      <pane ySplit="11" topLeftCell="A12" activePane="bottomLeft" state="frozen"/>
      <selection activeCell="G11" sqref="G11"/>
      <selection pane="bottomLeft" activeCell="J12" sqref="J12:J20"/>
    </sheetView>
  </sheetViews>
  <sheetFormatPr defaultColWidth="8.88671875" defaultRowHeight="14.4"/>
  <cols>
    <col min="1" max="1" width="5.88671875" style="1" customWidth="1"/>
    <col min="2" max="2" width="27.44140625" style="1" customWidth="1"/>
    <col min="3" max="5" width="8.88671875" style="6" customWidth="1"/>
    <col min="6" max="6" width="40.44140625" style="1" customWidth="1"/>
    <col min="7" max="7" width="40.88671875" style="1" customWidth="1"/>
    <col min="8" max="8" width="13.109375" style="1" customWidth="1"/>
    <col min="9" max="9" width="18.44140625" style="1" customWidth="1"/>
    <col min="10" max="10" width="14.44140625" style="6" bestFit="1" customWidth="1"/>
    <col min="11" max="11" width="14.44140625" style="1" bestFit="1" customWidth="1"/>
    <col min="12" max="12" width="8.88671875" style="1" customWidth="1"/>
    <col min="13" max="16384" width="8.88671875" style="1"/>
  </cols>
  <sheetData>
    <row r="1" spans="1:10">
      <c r="A1" s="119" t="s">
        <v>320</v>
      </c>
    </row>
    <row r="2" spans="1:10">
      <c r="A2" s="119"/>
    </row>
    <row r="3" spans="1:10">
      <c r="A3" s="119" t="s">
        <v>80</v>
      </c>
    </row>
    <row r="4" spans="1:10" hidden="1"/>
    <row r="5" spans="1:10" hidden="1">
      <c r="B5" s="1" t="s">
        <v>101</v>
      </c>
    </row>
    <row r="6" spans="1:10" hidden="1"/>
    <row r="7" spans="1:10" hidden="1">
      <c r="B7" s="1" t="s">
        <v>103</v>
      </c>
    </row>
    <row r="8" spans="1:10" hidden="1"/>
    <row r="9" spans="1:10" ht="23.25" customHeight="1">
      <c r="A9" s="266" t="s">
        <v>109</v>
      </c>
      <c r="B9" s="266" t="s">
        <v>311</v>
      </c>
      <c r="C9" s="266" t="s">
        <v>312</v>
      </c>
      <c r="D9" s="266"/>
      <c r="E9" s="266"/>
      <c r="F9" s="266" t="s">
        <v>313</v>
      </c>
      <c r="G9" s="266" t="s">
        <v>314</v>
      </c>
      <c r="H9" s="266" t="s">
        <v>315</v>
      </c>
      <c r="I9" s="266" t="s">
        <v>316</v>
      </c>
      <c r="J9" s="266" t="s">
        <v>317</v>
      </c>
    </row>
    <row r="10" spans="1:10" ht="38.4" customHeight="1">
      <c r="A10" s="266"/>
      <c r="B10" s="266"/>
      <c r="C10" s="25" t="s">
        <v>184</v>
      </c>
      <c r="D10" s="25" t="s">
        <v>318</v>
      </c>
      <c r="E10" s="25" t="s">
        <v>319</v>
      </c>
      <c r="F10" s="266"/>
      <c r="G10" s="266"/>
      <c r="H10" s="266"/>
      <c r="I10" s="266"/>
      <c r="J10" s="266"/>
    </row>
    <row r="11" spans="1:10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>
      <c r="A12" s="34">
        <v>1</v>
      </c>
      <c r="B12" s="35"/>
      <c r="C12" s="36"/>
      <c r="D12" s="36"/>
      <c r="E12" s="36"/>
      <c r="F12" s="137"/>
      <c r="G12" s="35"/>
      <c r="H12" s="35"/>
      <c r="I12" s="95"/>
      <c r="J12" s="138"/>
    </row>
    <row r="13" spans="1:10">
      <c r="A13" s="34">
        <v>2</v>
      </c>
      <c r="B13" s="35"/>
      <c r="C13" s="36"/>
      <c r="D13" s="36"/>
      <c r="E13" s="36"/>
      <c r="F13" s="137"/>
      <c r="G13" s="35"/>
      <c r="H13" s="35"/>
      <c r="I13" s="95"/>
      <c r="J13" s="138"/>
    </row>
    <row r="14" spans="1:10">
      <c r="A14" s="34">
        <v>3</v>
      </c>
      <c r="B14" s="35"/>
      <c r="C14" s="36"/>
      <c r="D14" s="36"/>
      <c r="E14" s="36"/>
      <c r="F14" s="139"/>
      <c r="G14" s="35"/>
      <c r="H14" s="35"/>
      <c r="I14" s="95"/>
      <c r="J14" s="138"/>
    </row>
    <row r="15" spans="1:10">
      <c r="A15" s="34">
        <v>4</v>
      </c>
      <c r="B15" s="35"/>
      <c r="C15" s="36"/>
      <c r="D15" s="36"/>
      <c r="E15" s="36"/>
      <c r="F15" s="35"/>
      <c r="G15" s="35"/>
      <c r="H15" s="35"/>
      <c r="I15" s="95"/>
      <c r="J15" s="138"/>
    </row>
    <row r="16" spans="1:10">
      <c r="A16" s="34">
        <v>5</v>
      </c>
      <c r="B16" s="35"/>
      <c r="C16" s="36"/>
      <c r="D16" s="36"/>
      <c r="E16" s="36"/>
      <c r="F16" s="35"/>
      <c r="G16" s="35"/>
      <c r="H16" s="35"/>
      <c r="I16" s="95"/>
      <c r="J16" s="138"/>
    </row>
    <row r="17" spans="1:10">
      <c r="A17" s="34">
        <v>6</v>
      </c>
      <c r="B17" s="35"/>
      <c r="C17" s="36"/>
      <c r="D17" s="36"/>
      <c r="E17" s="36"/>
      <c r="F17" s="137"/>
      <c r="G17" s="35"/>
      <c r="H17" s="35"/>
      <c r="I17" s="95"/>
      <c r="J17" s="138"/>
    </row>
    <row r="18" spans="1:10">
      <c r="A18" s="34">
        <v>7</v>
      </c>
      <c r="B18" s="35"/>
      <c r="C18" s="36"/>
      <c r="D18" s="36"/>
      <c r="E18" s="36"/>
      <c r="F18" s="35"/>
      <c r="G18" s="35"/>
      <c r="H18" s="35"/>
      <c r="I18" s="95"/>
      <c r="J18" s="138"/>
    </row>
    <row r="19" spans="1:10">
      <c r="A19" s="34">
        <v>8</v>
      </c>
      <c r="B19" s="35"/>
      <c r="C19" s="36"/>
      <c r="D19" s="36"/>
      <c r="E19" s="36"/>
      <c r="F19" s="139"/>
      <c r="G19" s="35"/>
      <c r="H19" s="35"/>
      <c r="I19" s="95"/>
      <c r="J19" s="138"/>
    </row>
    <row r="20" spans="1:10" ht="135.75" customHeight="1">
      <c r="A20" s="34">
        <v>9</v>
      </c>
      <c r="B20" s="35"/>
      <c r="C20" s="36"/>
      <c r="D20" s="36"/>
      <c r="E20" s="36"/>
      <c r="F20" s="35"/>
      <c r="G20" s="35"/>
      <c r="H20" s="35"/>
      <c r="I20" s="95"/>
      <c r="J20" s="138"/>
    </row>
    <row r="21" spans="1:10">
      <c r="A21" s="34">
        <v>10</v>
      </c>
      <c r="B21" s="35"/>
      <c r="C21" s="36"/>
      <c r="D21" s="36"/>
      <c r="E21" s="36"/>
      <c r="F21" s="35"/>
      <c r="G21" s="35"/>
      <c r="H21" s="35"/>
      <c r="I21" s="95"/>
      <c r="J21" s="138"/>
    </row>
    <row r="22" spans="1:10">
      <c r="A22" s="34">
        <v>11</v>
      </c>
      <c r="B22" s="35"/>
      <c r="C22" s="36"/>
      <c r="D22" s="36"/>
      <c r="E22" s="36"/>
      <c r="F22" s="35"/>
      <c r="G22" s="35"/>
      <c r="H22" s="35"/>
      <c r="I22" s="95"/>
      <c r="J22" s="138"/>
    </row>
    <row r="23" spans="1:10">
      <c r="A23" s="34">
        <v>12</v>
      </c>
      <c r="B23" s="35"/>
      <c r="C23" s="36"/>
      <c r="D23" s="36"/>
      <c r="E23" s="36"/>
      <c r="F23" s="137"/>
      <c r="G23" s="35"/>
      <c r="H23" s="35"/>
      <c r="I23" s="95"/>
      <c r="J23" s="138"/>
    </row>
    <row r="24" spans="1:10">
      <c r="A24" s="34">
        <v>13</v>
      </c>
      <c r="B24" s="35"/>
      <c r="C24" s="36"/>
      <c r="D24" s="36"/>
      <c r="E24" s="36"/>
      <c r="F24" s="35"/>
      <c r="G24" s="35"/>
      <c r="H24" s="35"/>
      <c r="I24" s="95"/>
      <c r="J24" s="138"/>
    </row>
    <row r="25" spans="1:10">
      <c r="A25" s="34">
        <v>14</v>
      </c>
      <c r="B25" s="35"/>
      <c r="C25" s="36"/>
      <c r="D25" s="36"/>
      <c r="E25" s="36"/>
      <c r="F25" s="137"/>
      <c r="G25" s="35"/>
      <c r="H25" s="35"/>
      <c r="I25" s="95"/>
      <c r="J25" s="138"/>
    </row>
    <row r="26" spans="1:10">
      <c r="A26" s="34">
        <v>15</v>
      </c>
      <c r="B26" s="35"/>
      <c r="C26" s="36"/>
      <c r="D26" s="36"/>
      <c r="E26" s="36"/>
      <c r="F26" s="35"/>
      <c r="G26" s="35"/>
      <c r="H26" s="35"/>
      <c r="I26" s="95"/>
      <c r="J26" s="138"/>
    </row>
    <row r="27" spans="1:10">
      <c r="A27" s="34">
        <v>16</v>
      </c>
      <c r="B27" s="35"/>
      <c r="C27" s="36"/>
      <c r="D27" s="36"/>
      <c r="E27" s="36"/>
      <c r="F27" s="137"/>
      <c r="G27" s="35"/>
      <c r="H27" s="140"/>
      <c r="I27" s="95"/>
      <c r="J27" s="138"/>
    </row>
    <row r="29" spans="1:10">
      <c r="C29" s="89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4">
    <cfRule type="duplicateValues" dxfId="97" priority="6"/>
  </conditionalFormatting>
  <conditionalFormatting sqref="C15">
    <cfRule type="duplicateValues" dxfId="96" priority="5"/>
  </conditionalFormatting>
  <conditionalFormatting sqref="C16">
    <cfRule type="duplicateValues" dxfId="95" priority="4"/>
  </conditionalFormatting>
  <conditionalFormatting sqref="C17">
    <cfRule type="duplicateValues" dxfId="94" priority="3"/>
  </conditionalFormatting>
  <conditionalFormatting sqref="C18">
    <cfRule type="duplicateValues" dxfId="93" priority="2"/>
  </conditionalFormatting>
  <conditionalFormatting sqref="C19">
    <cfRule type="duplicateValues" dxfId="92" priority="1"/>
  </conditionalFormatting>
  <conditionalFormatting sqref="C12:E12">
    <cfRule type="duplicateValues" dxfId="91" priority="19"/>
  </conditionalFormatting>
  <conditionalFormatting sqref="C13:E13 D14:E19">
    <cfRule type="duplicateValues" dxfId="90" priority="18"/>
  </conditionalFormatting>
  <conditionalFormatting sqref="C20:E20 C21:C22 E21:E22">
    <cfRule type="duplicateValues" dxfId="89" priority="9"/>
  </conditionalFormatting>
  <conditionalFormatting sqref="C23:E23">
    <cfRule type="duplicateValues" dxfId="88" priority="10"/>
  </conditionalFormatting>
  <conditionalFormatting sqref="C24:E24">
    <cfRule type="duplicateValues" dxfId="87" priority="11"/>
  </conditionalFormatting>
  <conditionalFormatting sqref="C25:E25">
    <cfRule type="duplicateValues" dxfId="86" priority="13"/>
  </conditionalFormatting>
  <conditionalFormatting sqref="C26:E26">
    <cfRule type="duplicateValues" dxfId="85" priority="17"/>
  </conditionalFormatting>
  <conditionalFormatting sqref="C27:E27">
    <cfRule type="duplicateValues" dxfId="84" priority="16"/>
  </conditionalFormatting>
  <conditionalFormatting sqref="D21">
    <cfRule type="duplicateValues" dxfId="83" priority="8"/>
  </conditionalFormatting>
  <conditionalFormatting sqref="D22">
    <cfRule type="duplicateValues" dxfId="82" priority="7"/>
  </conditionalFormatting>
  <dataValidations count="1">
    <dataValidation type="list" allowBlank="1" showInputMessage="1" showErrorMessage="1" sqref="C12:E27" xr:uid="{00000000-0002-0000-0400-000000000000}">
      <formula1>$B$6:$B$7</formula1>
    </dataValidation>
  </dataValidations>
  <pageMargins left="0.7" right="0.7" top="0.75" bottom="0.75" header="0.3" footer="0.3"/>
  <pageSetup paperSize="9" scale="65" fitToHeight="0" orientation="landscape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94"/>
  <sheetViews>
    <sheetView zoomScale="82" zoomScaleNormal="40" workbookViewId="0">
      <pane ySplit="11" topLeftCell="A65" activePane="bottomLeft" state="frozen"/>
      <selection activeCell="G11" sqref="G11"/>
      <selection pane="bottomLeft" activeCell="G92" sqref="G92"/>
    </sheetView>
  </sheetViews>
  <sheetFormatPr defaultColWidth="8.88671875" defaultRowHeight="14.4"/>
  <cols>
    <col min="1" max="1" width="4.109375" style="1" customWidth="1"/>
    <col min="2" max="2" width="19.88671875" style="1" customWidth="1"/>
    <col min="3" max="3" width="8.44140625" style="1" customWidth="1"/>
    <col min="4" max="4" width="7.6640625" style="1" bestFit="1" customWidth="1"/>
    <col min="5" max="5" width="8" style="1" bestFit="1" customWidth="1"/>
    <col min="6" max="6" width="16" style="1" customWidth="1"/>
    <col min="7" max="7" width="59.33203125" style="1" customWidth="1"/>
    <col min="8" max="8" width="11.44140625" style="1" customWidth="1"/>
    <col min="9" max="9" width="13.33203125" style="1" customWidth="1"/>
    <col min="10" max="10" width="11.44140625" style="6" customWidth="1"/>
    <col min="11" max="11" width="14.44140625" style="1" bestFit="1" customWidth="1"/>
    <col min="12" max="12" width="8.88671875" style="1" customWidth="1"/>
    <col min="13" max="16384" width="8.88671875" style="1"/>
  </cols>
  <sheetData>
    <row r="1" spans="1:10">
      <c r="A1" s="119" t="s">
        <v>320</v>
      </c>
    </row>
    <row r="2" spans="1:10">
      <c r="A2" s="119"/>
    </row>
    <row r="3" spans="1:10">
      <c r="A3" s="119" t="s">
        <v>321</v>
      </c>
    </row>
    <row r="4" spans="1:10" ht="13.65" hidden="1" customHeight="1"/>
    <row r="5" spans="1:10" hidden="1">
      <c r="B5" s="1" t="s">
        <v>101</v>
      </c>
    </row>
    <row r="6" spans="1:10" hidden="1"/>
    <row r="7" spans="1:10" hidden="1">
      <c r="B7" s="1" t="s">
        <v>103</v>
      </c>
    </row>
    <row r="8" spans="1:10" hidden="1"/>
    <row r="9" spans="1:10" ht="23.25" customHeight="1">
      <c r="A9" s="266" t="s">
        <v>109</v>
      </c>
      <c r="B9" s="266" t="s">
        <v>311</v>
      </c>
      <c r="C9" s="266" t="s">
        <v>312</v>
      </c>
      <c r="D9" s="266"/>
      <c r="E9" s="266"/>
      <c r="F9" s="266" t="s">
        <v>313</v>
      </c>
      <c r="G9" s="266" t="s">
        <v>314</v>
      </c>
      <c r="H9" s="266" t="s">
        <v>315</v>
      </c>
      <c r="I9" s="266" t="s">
        <v>316</v>
      </c>
      <c r="J9" s="266" t="s">
        <v>317</v>
      </c>
    </row>
    <row r="10" spans="1:10" ht="38.4" customHeight="1">
      <c r="A10" s="266"/>
      <c r="B10" s="266"/>
      <c r="C10" s="25" t="s">
        <v>184</v>
      </c>
      <c r="D10" s="25" t="s">
        <v>318</v>
      </c>
      <c r="E10" s="25" t="s">
        <v>319</v>
      </c>
      <c r="F10" s="266"/>
      <c r="G10" s="266"/>
      <c r="H10" s="266"/>
      <c r="I10" s="266"/>
      <c r="J10" s="266"/>
    </row>
    <row r="11" spans="1:10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>
      <c r="A12" s="121">
        <v>1</v>
      </c>
      <c r="B12" s="122"/>
      <c r="C12" s="123"/>
      <c r="D12" s="123"/>
      <c r="E12" s="123"/>
      <c r="F12" s="122"/>
      <c r="G12" s="122"/>
      <c r="H12" s="122"/>
      <c r="I12" s="132"/>
      <c r="J12" s="125"/>
    </row>
    <row r="13" spans="1:10">
      <c r="A13" s="121">
        <v>2</v>
      </c>
      <c r="B13" s="122"/>
      <c r="C13" s="123"/>
      <c r="D13" s="123"/>
      <c r="E13" s="123"/>
      <c r="F13" s="122"/>
      <c r="G13" s="122"/>
      <c r="H13" s="122"/>
      <c r="I13" s="132"/>
      <c r="J13" s="125"/>
    </row>
    <row r="14" spans="1:10">
      <c r="A14" s="121">
        <v>3</v>
      </c>
      <c r="B14" s="122"/>
      <c r="C14" s="123"/>
      <c r="D14" s="123"/>
      <c r="E14" s="123"/>
      <c r="F14" s="122"/>
      <c r="G14" s="122"/>
      <c r="H14" s="122"/>
      <c r="I14" s="146"/>
      <c r="J14" s="125"/>
    </row>
    <row r="15" spans="1:10">
      <c r="A15" s="121">
        <v>4</v>
      </c>
      <c r="B15" s="122"/>
      <c r="C15" s="123"/>
      <c r="D15" s="123"/>
      <c r="E15" s="123"/>
      <c r="F15" s="122"/>
      <c r="G15" s="122"/>
      <c r="H15" s="122"/>
      <c r="I15" s="132"/>
      <c r="J15" s="125"/>
    </row>
    <row r="16" spans="1:10" ht="44.4" customHeight="1">
      <c r="A16" s="121">
        <v>5</v>
      </c>
      <c r="B16" s="122"/>
      <c r="C16" s="123"/>
      <c r="D16" s="123"/>
      <c r="E16" s="123"/>
      <c r="F16" s="122"/>
      <c r="G16" s="122"/>
      <c r="H16" s="122"/>
      <c r="I16" s="132"/>
      <c r="J16" s="125"/>
    </row>
    <row r="17" spans="1:15" ht="45.75" customHeight="1">
      <c r="A17" s="121">
        <v>6</v>
      </c>
      <c r="B17" s="122"/>
      <c r="C17" s="123"/>
      <c r="D17" s="123"/>
      <c r="E17" s="123"/>
      <c r="F17" s="122"/>
      <c r="G17" s="122"/>
      <c r="H17" s="122"/>
      <c r="I17" s="132"/>
      <c r="J17" s="125"/>
    </row>
    <row r="18" spans="1:15">
      <c r="A18" s="147">
        <v>7</v>
      </c>
      <c r="B18" s="130"/>
      <c r="C18" s="123"/>
      <c r="D18" s="123"/>
      <c r="E18" s="123"/>
      <c r="F18" s="130"/>
      <c r="G18" s="148"/>
      <c r="H18" s="149"/>
      <c r="I18" s="150"/>
      <c r="J18" s="125"/>
      <c r="M18" s="82"/>
      <c r="N18" s="82"/>
      <c r="O18" s="82"/>
    </row>
    <row r="19" spans="1:15">
      <c r="A19" s="121">
        <v>8</v>
      </c>
      <c r="B19" s="122"/>
      <c r="C19" s="123"/>
      <c r="D19" s="123"/>
      <c r="E19" s="123"/>
      <c r="F19" s="122"/>
      <c r="G19" s="122"/>
      <c r="H19" s="122"/>
      <c r="I19" s="132"/>
      <c r="J19" s="125"/>
    </row>
    <row r="20" spans="1:15">
      <c r="A20" s="147">
        <v>9</v>
      </c>
      <c r="B20" s="122"/>
      <c r="C20" s="123"/>
      <c r="D20" s="123"/>
      <c r="E20" s="123"/>
      <c r="F20" s="122"/>
      <c r="G20" s="122"/>
      <c r="H20" s="122"/>
      <c r="I20" s="132"/>
      <c r="J20" s="125"/>
    </row>
    <row r="21" spans="1:15">
      <c r="A21" s="121">
        <v>10</v>
      </c>
      <c r="B21" s="122"/>
      <c r="C21" s="123"/>
      <c r="D21" s="123"/>
      <c r="E21" s="123"/>
      <c r="F21" s="122"/>
      <c r="G21" s="122"/>
      <c r="H21" s="122"/>
      <c r="I21" s="132"/>
      <c r="J21" s="125"/>
    </row>
    <row r="22" spans="1:15">
      <c r="A22" s="147">
        <v>11</v>
      </c>
      <c r="B22" s="122"/>
      <c r="C22" s="123"/>
      <c r="D22" s="123"/>
      <c r="E22" s="123"/>
      <c r="F22" s="122"/>
      <c r="G22" s="122"/>
      <c r="H22" s="122"/>
      <c r="I22" s="132"/>
      <c r="J22" s="125"/>
    </row>
    <row r="23" spans="1:15">
      <c r="A23" s="121">
        <v>12</v>
      </c>
      <c r="B23" s="122"/>
      <c r="C23" s="123"/>
      <c r="D23" s="123"/>
      <c r="E23" s="123"/>
      <c r="F23" s="122"/>
      <c r="G23" s="122"/>
      <c r="H23" s="122"/>
      <c r="I23" s="132"/>
      <c r="J23" s="125"/>
    </row>
    <row r="24" spans="1:15">
      <c r="A24" s="147">
        <v>13</v>
      </c>
      <c r="B24" s="122"/>
      <c r="C24" s="123"/>
      <c r="D24" s="123"/>
      <c r="E24" s="123"/>
      <c r="F24" s="122"/>
      <c r="G24" s="122"/>
      <c r="H24" s="122"/>
      <c r="I24" s="132"/>
      <c r="J24" s="125"/>
    </row>
    <row r="25" spans="1:15">
      <c r="A25" s="121">
        <v>14</v>
      </c>
      <c r="B25" s="122"/>
      <c r="C25" s="123"/>
      <c r="D25" s="123"/>
      <c r="E25" s="123"/>
      <c r="F25" s="122"/>
      <c r="G25" s="122"/>
      <c r="H25" s="122"/>
      <c r="I25" s="132"/>
      <c r="J25" s="125"/>
    </row>
    <row r="26" spans="1:15">
      <c r="A26" s="147">
        <v>15</v>
      </c>
      <c r="B26" s="122"/>
      <c r="C26" s="123"/>
      <c r="D26" s="123"/>
      <c r="E26" s="123"/>
      <c r="F26" s="122"/>
      <c r="G26" s="122"/>
      <c r="H26" s="122"/>
      <c r="I26" s="132"/>
      <c r="J26" s="125"/>
    </row>
    <row r="27" spans="1:15">
      <c r="A27" s="121">
        <v>16</v>
      </c>
      <c r="B27" s="122"/>
      <c r="C27" s="123"/>
      <c r="D27" s="123"/>
      <c r="E27" s="123"/>
      <c r="F27" s="122"/>
      <c r="G27" s="122"/>
      <c r="H27" s="122"/>
      <c r="I27" s="132"/>
      <c r="J27" s="125"/>
    </row>
    <row r="28" spans="1:15">
      <c r="A28" s="147">
        <v>17</v>
      </c>
      <c r="B28" s="122"/>
      <c r="C28" s="123"/>
      <c r="D28" s="123"/>
      <c r="E28" s="123"/>
      <c r="F28" s="122"/>
      <c r="G28" s="122"/>
      <c r="H28" s="122"/>
      <c r="I28" s="132"/>
      <c r="J28" s="125"/>
    </row>
    <row r="29" spans="1:15">
      <c r="A29" s="121">
        <v>18</v>
      </c>
      <c r="B29" s="122"/>
      <c r="C29" s="123"/>
      <c r="D29" s="123"/>
      <c r="E29" s="123"/>
      <c r="F29" s="122"/>
      <c r="G29" s="122"/>
      <c r="H29" s="122"/>
      <c r="I29" s="132"/>
      <c r="J29" s="125"/>
    </row>
    <row r="30" spans="1:15">
      <c r="A30" s="147">
        <v>19</v>
      </c>
      <c r="B30" s="122"/>
      <c r="C30" s="123"/>
      <c r="D30" s="123"/>
      <c r="E30" s="123"/>
      <c r="F30" s="122"/>
      <c r="G30" s="122"/>
      <c r="H30" s="122"/>
      <c r="I30" s="151"/>
      <c r="J30" s="125"/>
    </row>
    <row r="31" spans="1:15">
      <c r="A31" s="121">
        <v>20</v>
      </c>
      <c r="B31" s="122"/>
      <c r="C31" s="123"/>
      <c r="D31" s="123"/>
      <c r="E31" s="123"/>
      <c r="F31" s="122"/>
      <c r="G31" s="122"/>
      <c r="H31" s="122"/>
      <c r="I31" s="132"/>
      <c r="J31" s="125"/>
    </row>
    <row r="32" spans="1:15">
      <c r="A32" s="147">
        <v>21</v>
      </c>
      <c r="B32" s="122"/>
      <c r="C32" s="123"/>
      <c r="D32" s="123"/>
      <c r="E32" s="123"/>
      <c r="F32" s="122"/>
      <c r="G32" s="122"/>
      <c r="H32" s="122"/>
      <c r="I32" s="132"/>
      <c r="J32" s="125"/>
    </row>
    <row r="33" spans="1:10">
      <c r="A33" s="121">
        <v>22</v>
      </c>
      <c r="B33" s="122"/>
      <c r="C33" s="123"/>
      <c r="D33" s="123"/>
      <c r="E33" s="123"/>
      <c r="F33" s="122"/>
      <c r="G33" s="122"/>
      <c r="H33" s="122"/>
      <c r="I33" s="132"/>
      <c r="J33" s="125"/>
    </row>
    <row r="34" spans="1:10">
      <c r="A34" s="147">
        <v>23</v>
      </c>
      <c r="B34" s="122"/>
      <c r="C34" s="123"/>
      <c r="D34" s="123"/>
      <c r="E34" s="123"/>
      <c r="F34" s="122"/>
      <c r="G34" s="122"/>
      <c r="H34" s="122"/>
      <c r="I34" s="132"/>
      <c r="J34" s="125"/>
    </row>
    <row r="35" spans="1:10">
      <c r="A35" s="121">
        <v>24</v>
      </c>
      <c r="B35" s="122"/>
      <c r="C35" s="123"/>
      <c r="D35" s="123"/>
      <c r="E35" s="123"/>
      <c r="F35" s="122"/>
      <c r="G35" s="122"/>
      <c r="H35" s="122"/>
      <c r="I35" s="132"/>
      <c r="J35" s="125"/>
    </row>
    <row r="36" spans="1:10">
      <c r="A36" s="147">
        <v>25</v>
      </c>
      <c r="B36" s="122"/>
      <c r="C36" s="123"/>
      <c r="D36" s="123"/>
      <c r="E36" s="123"/>
      <c r="F36" s="122"/>
      <c r="G36" s="122"/>
      <c r="H36" s="122"/>
      <c r="I36" s="132"/>
      <c r="J36" s="125"/>
    </row>
    <row r="37" spans="1:10">
      <c r="A37" s="121">
        <v>26</v>
      </c>
      <c r="B37" s="122"/>
      <c r="C37" s="123"/>
      <c r="D37" s="123"/>
      <c r="E37" s="123"/>
      <c r="F37" s="122"/>
      <c r="G37" s="122"/>
      <c r="H37" s="122"/>
      <c r="I37" s="132"/>
      <c r="J37" s="125"/>
    </row>
    <row r="38" spans="1:10">
      <c r="A38" s="147">
        <v>27</v>
      </c>
      <c r="B38" s="122"/>
      <c r="C38" s="123"/>
      <c r="D38" s="123"/>
      <c r="E38" s="123"/>
      <c r="F38" s="122"/>
      <c r="G38" s="122"/>
      <c r="H38" s="122"/>
      <c r="I38" s="132"/>
      <c r="J38" s="125"/>
    </row>
    <row r="39" spans="1:10">
      <c r="A39" s="121">
        <v>28</v>
      </c>
      <c r="B39" s="122"/>
      <c r="C39" s="123"/>
      <c r="D39" s="123"/>
      <c r="E39" s="123"/>
      <c r="F39" s="122"/>
      <c r="G39" s="122"/>
      <c r="H39" s="122"/>
      <c r="I39" s="132"/>
      <c r="J39" s="125"/>
    </row>
    <row r="40" spans="1:10">
      <c r="A40" s="147">
        <v>29</v>
      </c>
      <c r="B40" s="122"/>
      <c r="C40" s="123"/>
      <c r="D40" s="123"/>
      <c r="E40" s="123"/>
      <c r="F40" s="122"/>
      <c r="G40" s="122"/>
      <c r="H40" s="122"/>
      <c r="I40" s="132"/>
      <c r="J40" s="125"/>
    </row>
    <row r="41" spans="1:10">
      <c r="A41" s="121">
        <v>30</v>
      </c>
      <c r="B41" s="122"/>
      <c r="C41" s="123"/>
      <c r="D41" s="123"/>
      <c r="E41" s="123"/>
      <c r="F41" s="122"/>
      <c r="G41" s="122"/>
      <c r="H41" s="122"/>
      <c r="I41" s="132"/>
      <c r="J41" s="125"/>
    </row>
    <row r="42" spans="1:10">
      <c r="A42" s="147">
        <v>31</v>
      </c>
      <c r="B42" s="122"/>
      <c r="C42" s="123"/>
      <c r="D42" s="123"/>
      <c r="E42" s="123"/>
      <c r="F42" s="122"/>
      <c r="G42" s="122"/>
      <c r="H42" s="122"/>
      <c r="I42" s="132"/>
      <c r="J42" s="125"/>
    </row>
    <row r="43" spans="1:10">
      <c r="A43" s="121">
        <v>32</v>
      </c>
      <c r="B43" s="122"/>
      <c r="C43" s="123"/>
      <c r="D43" s="123"/>
      <c r="E43" s="123"/>
      <c r="F43" s="122"/>
      <c r="G43" s="122"/>
      <c r="H43" s="122"/>
      <c r="I43" s="132"/>
      <c r="J43" s="125"/>
    </row>
    <row r="44" spans="1:10">
      <c r="A44" s="147">
        <v>33</v>
      </c>
      <c r="B44" s="122"/>
      <c r="C44" s="123"/>
      <c r="D44" s="123"/>
      <c r="E44" s="123"/>
      <c r="F44" s="122"/>
      <c r="G44" s="122"/>
      <c r="H44" s="122"/>
      <c r="I44" s="132"/>
      <c r="J44" s="125"/>
    </row>
    <row r="45" spans="1:10">
      <c r="A45" s="121">
        <v>34</v>
      </c>
      <c r="B45" s="122"/>
      <c r="C45" s="123"/>
      <c r="D45" s="123"/>
      <c r="E45" s="123"/>
      <c r="F45" s="122"/>
      <c r="G45" s="122"/>
      <c r="H45" s="122"/>
      <c r="I45" s="132"/>
      <c r="J45" s="125"/>
    </row>
    <row r="46" spans="1:10">
      <c r="A46" s="147">
        <v>35</v>
      </c>
      <c r="B46" s="122"/>
      <c r="C46" s="123"/>
      <c r="D46" s="123"/>
      <c r="E46" s="123"/>
      <c r="F46" s="122"/>
      <c r="G46" s="122"/>
      <c r="H46" s="122"/>
      <c r="I46" s="132"/>
      <c r="J46" s="125"/>
    </row>
    <row r="47" spans="1:10">
      <c r="A47" s="121">
        <v>36</v>
      </c>
      <c r="B47" s="122"/>
      <c r="C47" s="123"/>
      <c r="D47" s="123"/>
      <c r="E47" s="123"/>
      <c r="F47" s="122"/>
      <c r="G47" s="122"/>
      <c r="H47" s="122"/>
      <c r="I47" s="132"/>
      <c r="J47" s="125"/>
    </row>
    <row r="48" spans="1:10">
      <c r="A48" s="147">
        <v>37</v>
      </c>
      <c r="B48" s="122"/>
      <c r="C48" s="123"/>
      <c r="D48" s="123"/>
      <c r="E48" s="123"/>
      <c r="F48" s="122"/>
      <c r="G48" s="122"/>
      <c r="H48" s="122"/>
      <c r="I48" s="132"/>
      <c r="J48" s="125"/>
    </row>
    <row r="49" spans="1:10">
      <c r="A49" s="121">
        <v>38</v>
      </c>
      <c r="B49" s="122"/>
      <c r="C49" s="123"/>
      <c r="D49" s="123"/>
      <c r="E49" s="123"/>
      <c r="F49" s="122"/>
      <c r="G49" s="122"/>
      <c r="H49" s="122"/>
      <c r="I49" s="132"/>
      <c r="J49" s="125"/>
    </row>
    <row r="50" spans="1:10">
      <c r="A50" s="147">
        <v>39</v>
      </c>
      <c r="B50" s="122"/>
      <c r="C50" s="123"/>
      <c r="D50" s="123"/>
      <c r="E50" s="123"/>
      <c r="F50" s="122"/>
      <c r="G50" s="122"/>
      <c r="H50" s="122"/>
      <c r="I50" s="132"/>
      <c r="J50" s="125"/>
    </row>
    <row r="51" spans="1:10">
      <c r="A51" s="121">
        <v>40</v>
      </c>
      <c r="B51" s="122"/>
      <c r="C51" s="123"/>
      <c r="D51" s="123"/>
      <c r="E51" s="123"/>
      <c r="F51" s="122"/>
      <c r="G51" s="122"/>
      <c r="H51" s="122"/>
      <c r="I51" s="132"/>
      <c r="J51" s="125"/>
    </row>
    <row r="52" spans="1:10">
      <c r="A52" s="147">
        <v>41</v>
      </c>
      <c r="B52" s="122"/>
      <c r="C52" s="123"/>
      <c r="D52" s="123"/>
      <c r="E52" s="123"/>
      <c r="F52" s="122"/>
      <c r="G52" s="122"/>
      <c r="H52" s="122"/>
      <c r="I52" s="132"/>
      <c r="J52" s="125"/>
    </row>
    <row r="53" spans="1:10">
      <c r="A53" s="121">
        <v>42</v>
      </c>
      <c r="B53" s="122"/>
      <c r="C53" s="123"/>
      <c r="D53" s="123"/>
      <c r="E53" s="123"/>
      <c r="F53" s="122"/>
      <c r="G53" s="122"/>
      <c r="H53" s="122"/>
      <c r="I53" s="132"/>
      <c r="J53" s="125"/>
    </row>
    <row r="54" spans="1:10">
      <c r="A54" s="147">
        <v>43</v>
      </c>
      <c r="B54" s="122"/>
      <c r="C54" s="123"/>
      <c r="D54" s="123"/>
      <c r="E54" s="123"/>
      <c r="F54" s="122"/>
      <c r="G54" s="122"/>
      <c r="H54" s="122"/>
      <c r="I54" s="124"/>
      <c r="J54" s="125"/>
    </row>
    <row r="55" spans="1:10">
      <c r="A55" s="121">
        <v>44</v>
      </c>
      <c r="B55" s="122"/>
      <c r="C55" s="123"/>
      <c r="D55" s="123"/>
      <c r="E55" s="123"/>
      <c r="F55" s="122"/>
      <c r="G55" s="122"/>
      <c r="H55" s="122"/>
      <c r="I55" s="132"/>
      <c r="J55" s="125"/>
    </row>
    <row r="56" spans="1:10">
      <c r="A56" s="147">
        <v>45</v>
      </c>
      <c r="B56" s="122"/>
      <c r="C56" s="123"/>
      <c r="D56" s="123"/>
      <c r="E56" s="123"/>
      <c r="F56" s="122"/>
      <c r="G56" s="122"/>
      <c r="H56" s="122"/>
      <c r="I56" s="132"/>
      <c r="J56" s="125"/>
    </row>
    <row r="57" spans="1:10">
      <c r="A57" s="121">
        <v>46</v>
      </c>
      <c r="B57" s="122"/>
      <c r="C57" s="123"/>
      <c r="D57" s="123"/>
      <c r="E57" s="123"/>
      <c r="F57" s="122"/>
      <c r="G57" s="122"/>
      <c r="H57" s="122"/>
      <c r="I57" s="132"/>
      <c r="J57" s="125"/>
    </row>
    <row r="58" spans="1:10">
      <c r="A58" s="147">
        <v>47</v>
      </c>
      <c r="B58" s="122"/>
      <c r="C58" s="123"/>
      <c r="D58" s="123"/>
      <c r="E58" s="123"/>
      <c r="F58" s="122"/>
      <c r="G58" s="122"/>
      <c r="H58" s="122"/>
      <c r="I58" s="132"/>
      <c r="J58" s="125"/>
    </row>
    <row r="59" spans="1:10">
      <c r="A59" s="121">
        <v>48</v>
      </c>
      <c r="B59" s="122"/>
      <c r="C59" s="123"/>
      <c r="D59" s="123"/>
      <c r="E59" s="123"/>
      <c r="F59" s="122"/>
      <c r="G59" s="122"/>
      <c r="H59" s="122"/>
      <c r="I59" s="132"/>
      <c r="J59" s="125"/>
    </row>
    <row r="60" spans="1:10">
      <c r="A60" s="147">
        <v>49</v>
      </c>
      <c r="B60" s="122"/>
      <c r="C60" s="123"/>
      <c r="D60" s="123"/>
      <c r="E60" s="123"/>
      <c r="F60" s="122"/>
      <c r="G60" s="122"/>
      <c r="H60" s="122"/>
      <c r="I60" s="132"/>
      <c r="J60" s="125"/>
    </row>
    <row r="61" spans="1:10">
      <c r="A61" s="121">
        <v>50</v>
      </c>
      <c r="B61" s="122"/>
      <c r="C61" s="123"/>
      <c r="D61" s="123"/>
      <c r="E61" s="123"/>
      <c r="F61" s="122"/>
      <c r="G61" s="122"/>
      <c r="H61" s="122"/>
      <c r="I61" s="132"/>
      <c r="J61" s="125"/>
    </row>
    <row r="62" spans="1:10">
      <c r="A62" s="147">
        <v>51</v>
      </c>
      <c r="B62" s="122"/>
      <c r="C62" s="123"/>
      <c r="D62" s="123"/>
      <c r="E62" s="123"/>
      <c r="F62" s="122"/>
      <c r="G62" s="122"/>
      <c r="H62" s="122"/>
      <c r="I62" s="132"/>
      <c r="J62" s="125"/>
    </row>
    <row r="63" spans="1:10">
      <c r="A63" s="121">
        <v>52</v>
      </c>
      <c r="B63" s="122"/>
      <c r="C63" s="123"/>
      <c r="D63" s="123"/>
      <c r="E63" s="123"/>
      <c r="F63" s="122"/>
      <c r="G63" s="122"/>
      <c r="H63" s="122"/>
      <c r="I63" s="132"/>
      <c r="J63" s="125"/>
    </row>
    <row r="64" spans="1:10">
      <c r="A64" s="147">
        <v>53</v>
      </c>
      <c r="B64" s="122"/>
      <c r="C64" s="123"/>
      <c r="D64" s="123"/>
      <c r="E64" s="123"/>
      <c r="F64" s="122"/>
      <c r="G64" s="122"/>
      <c r="H64" s="122"/>
      <c r="I64" s="132"/>
      <c r="J64" s="125"/>
    </row>
    <row r="65" spans="1:10">
      <c r="A65" s="121">
        <v>54</v>
      </c>
      <c r="B65" s="122"/>
      <c r="C65" s="123"/>
      <c r="D65" s="123"/>
      <c r="E65" s="123"/>
      <c r="F65" s="122"/>
      <c r="G65" s="122"/>
      <c r="H65" s="122"/>
      <c r="I65" s="132"/>
      <c r="J65" s="125"/>
    </row>
    <row r="66" spans="1:10">
      <c r="A66" s="147">
        <v>55</v>
      </c>
      <c r="B66" s="122"/>
      <c r="C66" s="123"/>
      <c r="D66" s="123"/>
      <c r="E66" s="123"/>
      <c r="F66" s="122"/>
      <c r="G66" s="122"/>
      <c r="H66" s="122"/>
      <c r="I66" s="132"/>
      <c r="J66" s="125"/>
    </row>
    <row r="67" spans="1:10">
      <c r="A67" s="121">
        <v>56</v>
      </c>
      <c r="B67" s="122"/>
      <c r="C67" s="123"/>
      <c r="D67" s="123"/>
      <c r="E67" s="123"/>
      <c r="F67" s="122"/>
      <c r="G67" s="122"/>
      <c r="H67" s="122"/>
      <c r="I67" s="132"/>
      <c r="J67" s="125"/>
    </row>
    <row r="68" spans="1:10">
      <c r="A68" s="147">
        <v>57</v>
      </c>
      <c r="B68" s="122"/>
      <c r="C68" s="123"/>
      <c r="D68" s="123"/>
      <c r="E68" s="123"/>
      <c r="F68" s="122"/>
      <c r="G68" s="122"/>
      <c r="H68" s="122"/>
      <c r="I68" s="132"/>
      <c r="J68" s="125"/>
    </row>
    <row r="69" spans="1:10">
      <c r="A69" s="121">
        <v>58</v>
      </c>
      <c r="B69" s="122"/>
      <c r="C69" s="123"/>
      <c r="D69" s="123"/>
      <c r="E69" s="123"/>
      <c r="F69" s="122"/>
      <c r="G69" s="122"/>
      <c r="H69" s="122"/>
      <c r="I69" s="132"/>
      <c r="J69" s="125"/>
    </row>
    <row r="70" spans="1:10">
      <c r="A70" s="147">
        <v>59</v>
      </c>
      <c r="B70" s="122"/>
      <c r="C70" s="123"/>
      <c r="D70" s="123"/>
      <c r="E70" s="123"/>
      <c r="F70" s="122"/>
      <c r="G70" s="122"/>
      <c r="H70" s="122"/>
      <c r="I70" s="132"/>
      <c r="J70" s="125"/>
    </row>
    <row r="71" spans="1:10">
      <c r="A71" s="121">
        <v>60</v>
      </c>
      <c r="B71" s="122"/>
      <c r="C71" s="123"/>
      <c r="D71" s="123"/>
      <c r="E71" s="123"/>
      <c r="F71" s="122"/>
      <c r="G71" s="122"/>
      <c r="H71" s="122"/>
      <c r="I71" s="132"/>
      <c r="J71" s="125"/>
    </row>
    <row r="72" spans="1:10">
      <c r="A72" s="147">
        <v>61</v>
      </c>
      <c r="B72" s="122"/>
      <c r="C72" s="123"/>
      <c r="D72" s="123"/>
      <c r="E72" s="123"/>
      <c r="F72" s="122"/>
      <c r="G72" s="122"/>
      <c r="H72" s="122"/>
      <c r="I72" s="132"/>
      <c r="J72" s="125"/>
    </row>
    <row r="73" spans="1:10">
      <c r="A73" s="121">
        <v>62</v>
      </c>
      <c r="B73" s="122"/>
      <c r="C73" s="123"/>
      <c r="D73" s="123"/>
      <c r="E73" s="123"/>
      <c r="F73" s="122"/>
      <c r="G73" s="122"/>
      <c r="H73" s="122"/>
      <c r="I73" s="132"/>
      <c r="J73" s="125"/>
    </row>
    <row r="74" spans="1:10">
      <c r="A74" s="147">
        <v>63</v>
      </c>
      <c r="B74" s="122"/>
      <c r="C74" s="123"/>
      <c r="D74" s="123"/>
      <c r="E74" s="123"/>
      <c r="F74" s="122"/>
      <c r="G74" s="122"/>
      <c r="H74" s="122"/>
      <c r="I74" s="132"/>
      <c r="J74" s="125"/>
    </row>
    <row r="75" spans="1:10">
      <c r="A75" s="121">
        <v>64</v>
      </c>
      <c r="B75" s="122"/>
      <c r="C75" s="123"/>
      <c r="D75" s="123"/>
      <c r="E75" s="123"/>
      <c r="F75" s="122"/>
      <c r="G75" s="122"/>
      <c r="H75" s="122"/>
      <c r="I75" s="132"/>
      <c r="J75" s="125"/>
    </row>
    <row r="76" spans="1:10">
      <c r="A76" s="147">
        <v>65</v>
      </c>
      <c r="B76" s="122"/>
      <c r="C76" s="123"/>
      <c r="D76" s="123"/>
      <c r="E76" s="123"/>
      <c r="F76" s="122"/>
      <c r="G76" s="122"/>
      <c r="H76" s="122"/>
      <c r="I76" s="166"/>
      <c r="J76" s="125"/>
    </row>
    <row r="77" spans="1:10">
      <c r="A77" s="121">
        <v>66</v>
      </c>
      <c r="B77" s="122"/>
      <c r="C77" s="123"/>
      <c r="D77" s="123"/>
      <c r="E77" s="123"/>
      <c r="F77" s="122"/>
      <c r="G77" s="122"/>
      <c r="H77" s="122"/>
      <c r="I77" s="132"/>
      <c r="J77" s="125"/>
    </row>
    <row r="78" spans="1:10">
      <c r="A78" s="147">
        <v>67</v>
      </c>
      <c r="B78" s="122"/>
      <c r="C78" s="123"/>
      <c r="D78" s="123"/>
      <c r="E78" s="123"/>
      <c r="F78" s="122"/>
      <c r="G78" s="122"/>
      <c r="H78" s="122"/>
      <c r="I78" s="132"/>
      <c r="J78" s="125"/>
    </row>
    <row r="79" spans="1:10">
      <c r="A79" s="121">
        <v>68</v>
      </c>
      <c r="B79" s="122"/>
      <c r="C79" s="123"/>
      <c r="D79" s="123"/>
      <c r="E79" s="123"/>
      <c r="F79" s="122"/>
      <c r="G79" s="122"/>
      <c r="H79" s="122"/>
      <c r="I79" s="166"/>
      <c r="J79" s="125"/>
    </row>
    <row r="80" spans="1:10">
      <c r="A80" s="147">
        <v>69</v>
      </c>
      <c r="B80" s="122"/>
      <c r="C80" s="123"/>
      <c r="D80" s="123"/>
      <c r="E80" s="123"/>
      <c r="F80" s="122"/>
      <c r="G80" s="122"/>
      <c r="H80" s="122"/>
      <c r="I80" s="166"/>
      <c r="J80" s="125"/>
    </row>
    <row r="81" spans="1:10">
      <c r="A81" s="121">
        <v>70</v>
      </c>
      <c r="B81" s="122"/>
      <c r="C81" s="123"/>
      <c r="D81" s="123"/>
      <c r="E81" s="123"/>
      <c r="F81" s="122"/>
      <c r="G81" s="122"/>
      <c r="H81" s="122"/>
      <c r="I81" s="132"/>
      <c r="J81" s="125"/>
    </row>
    <row r="82" spans="1:10">
      <c r="A82" s="147">
        <v>71</v>
      </c>
      <c r="B82" s="122"/>
      <c r="C82" s="123"/>
      <c r="D82" s="123"/>
      <c r="E82" s="123"/>
      <c r="F82" s="122"/>
      <c r="G82" s="122"/>
      <c r="H82" s="122"/>
      <c r="I82" s="132"/>
      <c r="J82" s="125"/>
    </row>
    <row r="83" spans="1:10">
      <c r="A83" s="121">
        <v>72</v>
      </c>
      <c r="B83" s="122"/>
      <c r="C83" s="123"/>
      <c r="D83" s="123"/>
      <c r="E83" s="123"/>
      <c r="F83" s="122"/>
      <c r="G83" s="122"/>
      <c r="H83" s="122"/>
      <c r="I83" s="132"/>
      <c r="J83" s="125"/>
    </row>
    <row r="84" spans="1:10">
      <c r="A84" s="147">
        <v>73</v>
      </c>
      <c r="B84" s="122"/>
      <c r="C84" s="123"/>
      <c r="D84" s="123"/>
      <c r="E84" s="123"/>
      <c r="F84" s="122"/>
      <c r="G84" s="122"/>
      <c r="H84" s="122"/>
      <c r="I84" s="132"/>
      <c r="J84" s="125"/>
    </row>
    <row r="85" spans="1:10">
      <c r="A85" s="121">
        <v>74</v>
      </c>
      <c r="B85" s="122"/>
      <c r="C85" s="123"/>
      <c r="D85" s="123"/>
      <c r="E85" s="123"/>
      <c r="F85" s="122"/>
      <c r="G85" s="122"/>
      <c r="H85" s="122"/>
      <c r="I85" s="132"/>
      <c r="J85" s="125"/>
    </row>
    <row r="86" spans="1:10">
      <c r="A86" s="147">
        <v>75</v>
      </c>
      <c r="B86" s="122"/>
      <c r="C86" s="123"/>
      <c r="D86" s="123"/>
      <c r="E86" s="123"/>
      <c r="F86" s="122"/>
      <c r="G86" s="122"/>
      <c r="H86" s="122"/>
      <c r="I86" s="132"/>
      <c r="J86" s="125"/>
    </row>
    <row r="87" spans="1:10">
      <c r="A87" s="121">
        <v>76</v>
      </c>
      <c r="B87" s="122"/>
      <c r="C87" s="123"/>
      <c r="D87" s="123"/>
      <c r="E87" s="123"/>
      <c r="F87" s="122"/>
      <c r="G87" s="122"/>
      <c r="H87" s="122"/>
      <c r="I87" s="132"/>
      <c r="J87" s="125"/>
    </row>
    <row r="88" spans="1:10">
      <c r="A88" s="147">
        <v>77</v>
      </c>
      <c r="B88" s="122"/>
      <c r="C88" s="123"/>
      <c r="D88" s="123"/>
      <c r="E88" s="123"/>
      <c r="F88" s="122"/>
      <c r="G88" s="122"/>
      <c r="H88" s="122"/>
      <c r="I88" s="132"/>
      <c r="J88" s="125"/>
    </row>
    <row r="89" spans="1:10">
      <c r="A89" s="121">
        <v>78</v>
      </c>
      <c r="B89" s="122"/>
      <c r="C89" s="123"/>
      <c r="D89" s="123"/>
      <c r="E89" s="123"/>
      <c r="F89" s="122"/>
      <c r="G89" s="122"/>
      <c r="H89" s="122"/>
      <c r="I89" s="132"/>
      <c r="J89" s="125"/>
    </row>
    <row r="90" spans="1:10">
      <c r="A90" s="147">
        <v>79</v>
      </c>
      <c r="B90" s="122"/>
      <c r="C90" s="123"/>
      <c r="D90" s="123"/>
      <c r="E90" s="123"/>
      <c r="F90" s="122"/>
      <c r="G90" s="122"/>
      <c r="H90" s="122"/>
      <c r="I90" s="132"/>
      <c r="J90" s="125"/>
    </row>
    <row r="91" spans="1:10">
      <c r="A91" s="121">
        <v>80</v>
      </c>
      <c r="B91" s="122"/>
      <c r="C91" s="123"/>
      <c r="D91" s="123"/>
      <c r="E91" s="123"/>
      <c r="F91" s="122"/>
      <c r="G91" s="122"/>
      <c r="H91" s="122"/>
      <c r="I91" s="132"/>
      <c r="J91" s="125"/>
    </row>
    <row r="92" spans="1:10">
      <c r="A92" s="121">
        <v>81</v>
      </c>
      <c r="B92" s="122"/>
      <c r="C92" s="123"/>
      <c r="D92" s="123"/>
      <c r="E92" s="123"/>
      <c r="F92" s="122"/>
      <c r="G92" s="122"/>
      <c r="H92" s="122"/>
      <c r="I92" s="132"/>
      <c r="J92" s="125"/>
    </row>
    <row r="94" spans="1:10">
      <c r="B94" s="83"/>
      <c r="C94" s="83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8">
    <cfRule type="duplicateValues" dxfId="81" priority="1"/>
  </conditionalFormatting>
  <conditionalFormatting sqref="C23:D23">
    <cfRule type="duplicateValues" dxfId="80" priority="81"/>
  </conditionalFormatting>
  <conditionalFormatting sqref="C12:E12">
    <cfRule type="duplicateValues" dxfId="79" priority="86"/>
  </conditionalFormatting>
  <conditionalFormatting sqref="C13:E13">
    <cfRule type="duplicateValues" dxfId="78" priority="85"/>
  </conditionalFormatting>
  <conditionalFormatting sqref="C14:E14">
    <cfRule type="duplicateValues" dxfId="77" priority="84"/>
  </conditionalFormatting>
  <conditionalFormatting sqref="C15:E15">
    <cfRule type="duplicateValues" dxfId="76" priority="76"/>
  </conditionalFormatting>
  <conditionalFormatting sqref="C16:E16">
    <cfRule type="duplicateValues" dxfId="75" priority="77"/>
  </conditionalFormatting>
  <conditionalFormatting sqref="C17:E17 D18:E18">
    <cfRule type="duplicateValues" dxfId="74" priority="78"/>
  </conditionalFormatting>
  <conditionalFormatting sqref="C19:E19">
    <cfRule type="duplicateValues" dxfId="73" priority="79"/>
  </conditionalFormatting>
  <conditionalFormatting sqref="C20:E20">
    <cfRule type="duplicateValues" dxfId="72" priority="80"/>
  </conditionalFormatting>
  <conditionalFormatting sqref="C21:E21">
    <cfRule type="duplicateValues" dxfId="71" priority="83"/>
  </conditionalFormatting>
  <conditionalFormatting sqref="C22:E22">
    <cfRule type="duplicateValues" dxfId="70" priority="82"/>
  </conditionalFormatting>
  <conditionalFormatting sqref="C92:E92 C24:D91">
    <cfRule type="duplicateValues" dxfId="69" priority="165"/>
  </conditionalFormatting>
  <conditionalFormatting sqref="E23">
    <cfRule type="duplicateValues" dxfId="68" priority="74"/>
  </conditionalFormatting>
  <conditionalFormatting sqref="E24">
    <cfRule type="duplicateValues" dxfId="67" priority="73"/>
  </conditionalFormatting>
  <conditionalFormatting sqref="E25">
    <cfRule type="duplicateValues" dxfId="66" priority="72"/>
  </conditionalFormatting>
  <conditionalFormatting sqref="E26">
    <cfRule type="duplicateValues" dxfId="65" priority="71"/>
  </conditionalFormatting>
  <conditionalFormatting sqref="E27">
    <cfRule type="duplicateValues" dxfId="64" priority="70"/>
  </conditionalFormatting>
  <conditionalFormatting sqref="E28">
    <cfRule type="duplicateValues" dxfId="63" priority="69"/>
  </conditionalFormatting>
  <conditionalFormatting sqref="E29">
    <cfRule type="duplicateValues" dxfId="62" priority="68"/>
  </conditionalFormatting>
  <conditionalFormatting sqref="E30">
    <cfRule type="duplicateValues" dxfId="61" priority="67"/>
  </conditionalFormatting>
  <conditionalFormatting sqref="E31">
    <cfRule type="duplicateValues" dxfId="60" priority="66"/>
  </conditionalFormatting>
  <conditionalFormatting sqref="E32">
    <cfRule type="duplicateValues" dxfId="59" priority="65"/>
  </conditionalFormatting>
  <conditionalFormatting sqref="E33">
    <cfRule type="duplicateValues" dxfId="58" priority="64"/>
  </conditionalFormatting>
  <conditionalFormatting sqref="E34">
    <cfRule type="duplicateValues" dxfId="57" priority="63"/>
  </conditionalFormatting>
  <conditionalFormatting sqref="E35">
    <cfRule type="duplicateValues" dxfId="56" priority="62"/>
  </conditionalFormatting>
  <conditionalFormatting sqref="E36">
    <cfRule type="duplicateValues" dxfId="55" priority="61"/>
  </conditionalFormatting>
  <conditionalFormatting sqref="E37">
    <cfRule type="duplicateValues" dxfId="54" priority="60"/>
  </conditionalFormatting>
  <conditionalFormatting sqref="E38">
    <cfRule type="duplicateValues" dxfId="53" priority="59"/>
  </conditionalFormatting>
  <conditionalFormatting sqref="E39">
    <cfRule type="duplicateValues" dxfId="52" priority="58"/>
  </conditionalFormatting>
  <conditionalFormatting sqref="E40">
    <cfRule type="duplicateValues" dxfId="51" priority="57"/>
  </conditionalFormatting>
  <conditionalFormatting sqref="E41">
    <cfRule type="duplicateValues" dxfId="50" priority="56"/>
  </conditionalFormatting>
  <conditionalFormatting sqref="E42">
    <cfRule type="duplicateValues" dxfId="49" priority="55"/>
  </conditionalFormatting>
  <conditionalFormatting sqref="E43">
    <cfRule type="duplicateValues" dxfId="48" priority="54"/>
  </conditionalFormatting>
  <conditionalFormatting sqref="E44">
    <cfRule type="duplicateValues" dxfId="47" priority="53"/>
  </conditionalFormatting>
  <conditionalFormatting sqref="E45">
    <cfRule type="duplicateValues" dxfId="46" priority="52"/>
  </conditionalFormatting>
  <conditionalFormatting sqref="E46">
    <cfRule type="duplicateValues" dxfId="45" priority="51"/>
  </conditionalFormatting>
  <conditionalFormatting sqref="E47">
    <cfRule type="duplicateValues" dxfId="44" priority="50"/>
  </conditionalFormatting>
  <conditionalFormatting sqref="E48">
    <cfRule type="duplicateValues" dxfId="43" priority="49"/>
  </conditionalFormatting>
  <conditionalFormatting sqref="E49">
    <cfRule type="duplicateValues" dxfId="42" priority="48"/>
  </conditionalFormatting>
  <conditionalFormatting sqref="E50">
    <cfRule type="duplicateValues" dxfId="41" priority="47"/>
  </conditionalFormatting>
  <conditionalFormatting sqref="E51">
    <cfRule type="duplicateValues" dxfId="40" priority="41"/>
  </conditionalFormatting>
  <conditionalFormatting sqref="E52">
    <cfRule type="duplicateValues" dxfId="39" priority="42"/>
  </conditionalFormatting>
  <conditionalFormatting sqref="E53">
    <cfRule type="duplicateValues" dxfId="38" priority="40"/>
  </conditionalFormatting>
  <conditionalFormatting sqref="E54">
    <cfRule type="duplicateValues" dxfId="37" priority="39"/>
  </conditionalFormatting>
  <conditionalFormatting sqref="E55">
    <cfRule type="duplicateValues" dxfId="36" priority="38"/>
  </conditionalFormatting>
  <conditionalFormatting sqref="E56">
    <cfRule type="duplicateValues" dxfId="35" priority="37"/>
  </conditionalFormatting>
  <conditionalFormatting sqref="E57">
    <cfRule type="duplicateValues" dxfId="34" priority="36"/>
  </conditionalFormatting>
  <conditionalFormatting sqref="E58">
    <cfRule type="duplicateValues" dxfId="33" priority="35"/>
  </conditionalFormatting>
  <conditionalFormatting sqref="E59">
    <cfRule type="duplicateValues" dxfId="32" priority="34"/>
  </conditionalFormatting>
  <conditionalFormatting sqref="E60">
    <cfRule type="duplicateValues" dxfId="31" priority="33"/>
  </conditionalFormatting>
  <conditionalFormatting sqref="E61">
    <cfRule type="duplicateValues" dxfId="30" priority="32"/>
  </conditionalFormatting>
  <conditionalFormatting sqref="E62">
    <cfRule type="duplicateValues" dxfId="29" priority="31"/>
  </conditionalFormatting>
  <conditionalFormatting sqref="E63">
    <cfRule type="duplicateValues" dxfId="28" priority="30"/>
  </conditionalFormatting>
  <conditionalFormatting sqref="E64">
    <cfRule type="duplicateValues" dxfId="27" priority="29"/>
  </conditionalFormatting>
  <conditionalFormatting sqref="E65">
    <cfRule type="duplicateValues" dxfId="26" priority="27"/>
  </conditionalFormatting>
  <conditionalFormatting sqref="E66">
    <cfRule type="duplicateValues" dxfId="25" priority="28"/>
  </conditionalFormatting>
  <conditionalFormatting sqref="E67">
    <cfRule type="duplicateValues" dxfId="24" priority="26"/>
  </conditionalFormatting>
  <conditionalFormatting sqref="E68">
    <cfRule type="duplicateValues" dxfId="23" priority="25"/>
  </conditionalFormatting>
  <conditionalFormatting sqref="E69">
    <cfRule type="duplicateValues" dxfId="22" priority="24"/>
  </conditionalFormatting>
  <conditionalFormatting sqref="E70">
    <cfRule type="duplicateValues" dxfId="21" priority="23"/>
  </conditionalFormatting>
  <conditionalFormatting sqref="E71">
    <cfRule type="duplicateValues" dxfId="20" priority="22"/>
  </conditionalFormatting>
  <conditionalFormatting sqref="E72">
    <cfRule type="duplicateValues" dxfId="19" priority="21"/>
  </conditionalFormatting>
  <conditionalFormatting sqref="E73">
    <cfRule type="duplicateValues" dxfId="18" priority="20"/>
  </conditionalFormatting>
  <conditionalFormatting sqref="E74">
    <cfRule type="duplicateValues" dxfId="17" priority="19"/>
  </conditionalFormatting>
  <conditionalFormatting sqref="E75">
    <cfRule type="duplicateValues" dxfId="16" priority="18"/>
  </conditionalFormatting>
  <conditionalFormatting sqref="E76">
    <cfRule type="duplicateValues" dxfId="15" priority="17"/>
  </conditionalFormatting>
  <conditionalFormatting sqref="E77">
    <cfRule type="duplicateValues" dxfId="14" priority="16"/>
  </conditionalFormatting>
  <conditionalFormatting sqref="E78">
    <cfRule type="duplicateValues" dxfId="13" priority="15"/>
  </conditionalFormatting>
  <conditionalFormatting sqref="E79">
    <cfRule type="duplicateValues" dxfId="12" priority="14"/>
  </conditionalFormatting>
  <conditionalFormatting sqref="E80">
    <cfRule type="duplicateValues" dxfId="11" priority="13"/>
  </conditionalFormatting>
  <conditionalFormatting sqref="E81">
    <cfRule type="duplicateValues" dxfId="10" priority="12"/>
  </conditionalFormatting>
  <conditionalFormatting sqref="E82">
    <cfRule type="duplicateValues" dxfId="9" priority="11"/>
  </conditionalFormatting>
  <conditionalFormatting sqref="E83">
    <cfRule type="duplicateValues" dxfId="8" priority="10"/>
  </conditionalFormatting>
  <conditionalFormatting sqref="E84">
    <cfRule type="duplicateValues" dxfId="7" priority="9"/>
  </conditionalFormatting>
  <conditionalFormatting sqref="E85">
    <cfRule type="duplicateValues" dxfId="6" priority="8"/>
  </conditionalFormatting>
  <conditionalFormatting sqref="E86">
    <cfRule type="duplicateValues" dxfId="5" priority="7"/>
  </conditionalFormatting>
  <conditionalFormatting sqref="E87">
    <cfRule type="duplicateValues" dxfId="4" priority="6"/>
  </conditionalFormatting>
  <conditionalFormatting sqref="E88">
    <cfRule type="duplicateValues" dxfId="3" priority="5"/>
  </conditionalFormatting>
  <conditionalFormatting sqref="E89">
    <cfRule type="duplicateValues" dxfId="2" priority="4"/>
  </conditionalFormatting>
  <conditionalFormatting sqref="E90">
    <cfRule type="duplicateValues" dxfId="1" priority="3"/>
  </conditionalFormatting>
  <conditionalFormatting sqref="E91">
    <cfRule type="duplicateValues" dxfId="0" priority="2"/>
  </conditionalFormatting>
  <dataValidations count="1">
    <dataValidation type="list" allowBlank="1" showInputMessage="1" showErrorMessage="1" sqref="E24:E91 C12:E23" xr:uid="{00000000-0002-0000-0500-000000000000}">
      <formula1>$B$6:$B$7</formula1>
    </dataValidation>
  </dataValidations>
  <pageMargins left="0.7" right="0.7" top="0.75" bottom="0.75" header="0.3" footer="0.3"/>
  <pageSetup paperSize="9" scale="75" fitToHeight="0" orientation="landscape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6"/>
  <sheetViews>
    <sheetView zoomScale="125" zoomScaleNormal="7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 activeCell="K10" sqref="K10"/>
    </sheetView>
  </sheetViews>
  <sheetFormatPr defaultColWidth="8.88671875" defaultRowHeight="14.4"/>
  <cols>
    <col min="1" max="1" width="5.44140625" style="1" customWidth="1"/>
    <col min="2" max="2" width="33.109375" style="1" bestFit="1" customWidth="1"/>
    <col min="3" max="6" width="12.44140625" style="1" bestFit="1" customWidth="1"/>
    <col min="7" max="9" width="11.44140625" style="1" bestFit="1" customWidth="1"/>
    <col min="10" max="10" width="12" style="1" bestFit="1" customWidth="1"/>
    <col min="11" max="11" width="15.109375" style="1" bestFit="1" customWidth="1"/>
    <col min="12" max="12" width="8.88671875" style="1" customWidth="1"/>
    <col min="13" max="16384" width="8.88671875" style="1"/>
  </cols>
  <sheetData>
    <row r="1" spans="1:11">
      <c r="A1" s="152" t="s">
        <v>82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>
      <c r="A2" s="152"/>
      <c r="B2" s="119"/>
      <c r="C2" s="119"/>
      <c r="D2" s="119"/>
      <c r="E2" s="119"/>
      <c r="F2" s="119"/>
      <c r="G2" s="119"/>
      <c r="H2" s="119"/>
      <c r="I2" s="119"/>
      <c r="J2" s="119"/>
    </row>
    <row r="3" spans="1:11" ht="30" customHeight="1">
      <c r="A3" s="262" t="s">
        <v>109</v>
      </c>
      <c r="B3" s="262" t="s">
        <v>322</v>
      </c>
      <c r="C3" s="250" t="s">
        <v>323</v>
      </c>
      <c r="D3" s="251"/>
      <c r="E3" s="251"/>
      <c r="F3" s="252"/>
      <c r="G3" s="250" t="s">
        <v>324</v>
      </c>
      <c r="H3" s="251"/>
      <c r="I3" s="251"/>
      <c r="J3" s="252"/>
    </row>
    <row r="4" spans="1:11">
      <c r="A4" s="262"/>
      <c r="B4" s="262"/>
      <c r="C4" s="11" t="s">
        <v>162</v>
      </c>
      <c r="D4" s="11" t="s">
        <v>163</v>
      </c>
      <c r="E4" s="11" t="s">
        <v>164</v>
      </c>
      <c r="F4" s="118" t="s">
        <v>165</v>
      </c>
      <c r="G4" s="11" t="s">
        <v>162</v>
      </c>
      <c r="H4" s="11" t="s">
        <v>163</v>
      </c>
      <c r="I4" s="11" t="s">
        <v>164</v>
      </c>
      <c r="J4" s="118" t="s">
        <v>165</v>
      </c>
    </row>
    <row r="5" spans="1:11">
      <c r="A5" s="141">
        <v>1</v>
      </c>
      <c r="B5" s="141">
        <v>2</v>
      </c>
      <c r="C5" s="141">
        <v>3</v>
      </c>
      <c r="D5" s="141">
        <v>4</v>
      </c>
      <c r="E5" s="141">
        <v>5</v>
      </c>
      <c r="F5" s="141">
        <v>6</v>
      </c>
      <c r="G5" s="141">
        <v>3</v>
      </c>
      <c r="H5" s="141">
        <v>4</v>
      </c>
      <c r="I5" s="141">
        <v>5</v>
      </c>
      <c r="J5" s="141">
        <v>6</v>
      </c>
    </row>
    <row r="6" spans="1:11">
      <c r="A6" s="14">
        <v>1</v>
      </c>
      <c r="B6" s="26" t="s">
        <v>325</v>
      </c>
      <c r="C6" s="45"/>
      <c r="D6" s="45"/>
      <c r="E6" s="45"/>
      <c r="F6" s="46"/>
      <c r="G6" s="45"/>
      <c r="H6" s="45"/>
      <c r="I6" s="45"/>
      <c r="J6" s="46"/>
    </row>
    <row r="7" spans="1:11">
      <c r="A7" s="14"/>
      <c r="B7" s="26" t="s">
        <v>326</v>
      </c>
      <c r="C7" s="93"/>
      <c r="D7" s="93"/>
      <c r="E7" s="93"/>
      <c r="F7" s="94"/>
      <c r="G7" s="93"/>
      <c r="H7" s="93"/>
      <c r="I7" s="93"/>
      <c r="J7" s="94" t="e">
        <f>AVERAGE(G7:I7)</f>
        <v>#DIV/0!</v>
      </c>
    </row>
    <row r="8" spans="1:11" ht="30.75" customHeight="1">
      <c r="A8" s="14"/>
      <c r="B8" s="26" t="s">
        <v>327</v>
      </c>
      <c r="C8" s="93"/>
      <c r="D8" s="93"/>
      <c r="E8" s="93"/>
      <c r="F8" s="94"/>
      <c r="G8" s="93"/>
      <c r="H8" s="93"/>
      <c r="I8" s="93"/>
      <c r="J8" s="94" t="e">
        <f t="shared" ref="J8:J19" si="0">AVERAGE(G8:I8)</f>
        <v>#DIV/0!</v>
      </c>
    </row>
    <row r="9" spans="1:11" ht="33.75" customHeight="1">
      <c r="A9" s="14"/>
      <c r="B9" s="26" t="s">
        <v>328</v>
      </c>
      <c r="C9" s="93"/>
      <c r="D9" s="93"/>
      <c r="E9" s="93"/>
      <c r="F9" s="94"/>
      <c r="G9" s="93"/>
      <c r="H9" s="93"/>
      <c r="I9" s="93"/>
      <c r="J9" s="94" t="e">
        <f t="shared" si="0"/>
        <v>#DIV/0!</v>
      </c>
    </row>
    <row r="10" spans="1:11" ht="84.9" customHeight="1">
      <c r="A10" s="14"/>
      <c r="B10" s="26" t="s">
        <v>329</v>
      </c>
      <c r="C10" s="93"/>
      <c r="D10" s="93"/>
      <c r="E10" s="93"/>
      <c r="F10" s="94"/>
      <c r="G10" s="93"/>
      <c r="H10" s="93"/>
      <c r="I10" s="93"/>
      <c r="J10" s="94" t="e">
        <f t="shared" si="0"/>
        <v>#DIV/0!</v>
      </c>
    </row>
    <row r="11" spans="1:11" ht="46.5" customHeight="1">
      <c r="A11" s="14">
        <v>2</v>
      </c>
      <c r="B11" s="26" t="s">
        <v>330</v>
      </c>
      <c r="C11" s="93"/>
      <c r="D11" s="93"/>
      <c r="E11" s="93"/>
      <c r="F11" s="94"/>
      <c r="G11" s="93"/>
      <c r="H11" s="93"/>
      <c r="I11" s="93"/>
      <c r="J11" s="94" t="e">
        <f t="shared" si="0"/>
        <v>#DIV/0!</v>
      </c>
    </row>
    <row r="12" spans="1:11">
      <c r="A12" s="270" t="s">
        <v>228</v>
      </c>
      <c r="B12" s="270"/>
      <c r="C12" s="94">
        <f>SUM(C7:C11)</f>
        <v>0</v>
      </c>
      <c r="D12" s="94">
        <f>SUM(D7:D11)</f>
        <v>0</v>
      </c>
      <c r="E12" s="94">
        <f>SUM(E7:E11)</f>
        <v>0</v>
      </c>
      <c r="F12" s="94">
        <f t="shared" ref="F12:F19" si="1">AVERAGE(C12:E12)</f>
        <v>0</v>
      </c>
      <c r="G12" s="94">
        <f>SUM(G7:G11)</f>
        <v>0</v>
      </c>
      <c r="H12" s="94">
        <f>SUM(H7:H11)</f>
        <v>0</v>
      </c>
      <c r="I12" s="94">
        <f>SUM(I7:I11)</f>
        <v>0</v>
      </c>
      <c r="J12" s="94">
        <f t="shared" si="0"/>
        <v>0</v>
      </c>
      <c r="K12" s="91"/>
    </row>
    <row r="13" spans="1:11">
      <c r="A13" s="14">
        <v>3</v>
      </c>
      <c r="B13" s="26" t="s">
        <v>331</v>
      </c>
      <c r="C13" s="93"/>
      <c r="D13" s="93"/>
      <c r="E13" s="93"/>
      <c r="F13" s="94"/>
      <c r="G13" s="93"/>
      <c r="H13" s="93"/>
      <c r="I13" s="93"/>
      <c r="J13" s="94" t="e">
        <f t="shared" si="0"/>
        <v>#DIV/0!</v>
      </c>
    </row>
    <row r="14" spans="1:11">
      <c r="A14" s="14">
        <v>4</v>
      </c>
      <c r="B14" s="26" t="s">
        <v>332</v>
      </c>
      <c r="C14" s="93"/>
      <c r="D14" s="93"/>
      <c r="E14" s="93"/>
      <c r="F14" s="94"/>
      <c r="G14" s="93"/>
      <c r="H14" s="93"/>
      <c r="I14" s="93"/>
      <c r="J14" s="94" t="e">
        <f t="shared" si="0"/>
        <v>#DIV/0!</v>
      </c>
    </row>
    <row r="15" spans="1:11">
      <c r="A15" s="270" t="s">
        <v>228</v>
      </c>
      <c r="B15" s="270"/>
      <c r="C15" s="94">
        <f>SUM(C13:C14)</f>
        <v>0</v>
      </c>
      <c r="D15" s="94">
        <f>SUM(D13:D14)</f>
        <v>0</v>
      </c>
      <c r="E15" s="94">
        <f>SUM(E13:E14)</f>
        <v>0</v>
      </c>
      <c r="F15" s="94">
        <f t="shared" si="1"/>
        <v>0</v>
      </c>
      <c r="G15" s="94">
        <f>SUM(G13:G14)</f>
        <v>0</v>
      </c>
      <c r="H15" s="94">
        <f>SUM(H13:H14)</f>
        <v>0</v>
      </c>
      <c r="I15" s="94">
        <f>SUM(I13:I14)</f>
        <v>0</v>
      </c>
      <c r="J15" s="94">
        <f t="shared" si="0"/>
        <v>0</v>
      </c>
      <c r="K15" s="91"/>
    </row>
    <row r="16" spans="1:11">
      <c r="A16" s="14">
        <v>5</v>
      </c>
      <c r="B16" s="26" t="s">
        <v>333</v>
      </c>
      <c r="C16" s="93"/>
      <c r="D16" s="93"/>
      <c r="E16" s="93"/>
      <c r="F16" s="94"/>
      <c r="G16" s="93"/>
      <c r="H16" s="93"/>
      <c r="I16" s="93"/>
      <c r="J16" s="94" t="e">
        <f t="shared" si="0"/>
        <v>#DIV/0!</v>
      </c>
      <c r="K16" s="91"/>
    </row>
    <row r="17" spans="1:11">
      <c r="A17" s="14">
        <v>6</v>
      </c>
      <c r="B17" s="26" t="s">
        <v>334</v>
      </c>
      <c r="C17" s="93"/>
      <c r="D17" s="93"/>
      <c r="E17" s="93"/>
      <c r="F17" s="94"/>
      <c r="G17" s="93"/>
      <c r="H17" s="93"/>
      <c r="I17" s="93"/>
      <c r="J17" s="94" t="e">
        <f t="shared" si="0"/>
        <v>#DIV/0!</v>
      </c>
      <c r="K17" s="91"/>
    </row>
    <row r="18" spans="1:11">
      <c r="A18" s="14">
        <v>6</v>
      </c>
      <c r="B18" s="26" t="s">
        <v>335</v>
      </c>
      <c r="C18" s="93"/>
      <c r="D18" s="93"/>
      <c r="E18" s="93"/>
      <c r="F18" s="94"/>
      <c r="G18" s="93"/>
      <c r="H18" s="93"/>
      <c r="I18" s="93"/>
      <c r="J18" s="94" t="e">
        <f t="shared" si="0"/>
        <v>#DIV/0!</v>
      </c>
      <c r="K18" s="91"/>
    </row>
    <row r="19" spans="1:11">
      <c r="A19" s="270" t="s">
        <v>228</v>
      </c>
      <c r="B19" s="270"/>
      <c r="C19" s="94">
        <f>SUM(C16:C18)</f>
        <v>0</v>
      </c>
      <c r="D19" s="94">
        <f>SUM(D16:D18)</f>
        <v>0</v>
      </c>
      <c r="E19" s="94">
        <f>SUM(E16:E18)</f>
        <v>0</v>
      </c>
      <c r="F19" s="94">
        <f t="shared" si="1"/>
        <v>0</v>
      </c>
      <c r="G19" s="94">
        <f>SUM(G16:G18)</f>
        <v>0</v>
      </c>
      <c r="H19" s="94">
        <f>SUM(H16:H18)</f>
        <v>0</v>
      </c>
      <c r="I19" s="94">
        <f>SUM(I16:I18)</f>
        <v>0</v>
      </c>
      <c r="J19" s="94">
        <f t="shared" si="0"/>
        <v>0</v>
      </c>
      <c r="K19" s="91"/>
    </row>
    <row r="20" spans="1:11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1">
      <c r="I21" s="91"/>
    </row>
    <row r="22" spans="1:11">
      <c r="I22" s="92"/>
    </row>
    <row r="23" spans="1:11">
      <c r="I23" s="92"/>
    </row>
    <row r="24" spans="1:11">
      <c r="I24" s="90"/>
    </row>
    <row r="25" spans="1:11">
      <c r="I25" s="90"/>
    </row>
    <row r="26" spans="1:11">
      <c r="G26" s="92"/>
      <c r="H26" s="92"/>
      <c r="I26" s="92"/>
    </row>
  </sheetData>
  <mergeCells count="7">
    <mergeCell ref="A19:B19"/>
    <mergeCell ref="A3:A4"/>
    <mergeCell ref="B3:B4"/>
    <mergeCell ref="C3:F3"/>
    <mergeCell ref="G3:J3"/>
    <mergeCell ref="A12:B12"/>
    <mergeCell ref="A15:B15"/>
  </mergeCells>
  <pageMargins left="0.7" right="0.7" top="0.75" bottom="0.75" header="0.3" footer="0.3"/>
  <pageSetup paperSize="9" scale="87" fitToHeight="0" orientation="landscape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1"/>
  <sheetViews>
    <sheetView zoomScale="130" zoomScaleNormal="130" workbookViewId="0">
      <pane xSplit="1" ySplit="5" topLeftCell="B9" activePane="bottomRight" state="frozen"/>
      <selection activeCell="G10" sqref="G10"/>
      <selection pane="topRight" activeCell="G10" sqref="G10"/>
      <selection pane="bottomLeft" activeCell="G10" sqref="G10"/>
      <selection pane="bottomRight"/>
    </sheetView>
  </sheetViews>
  <sheetFormatPr defaultColWidth="8.88671875" defaultRowHeight="14.4"/>
  <cols>
    <col min="1" max="1" width="5.44140625" style="1" customWidth="1"/>
    <col min="2" max="2" width="20" style="1" customWidth="1"/>
    <col min="3" max="3" width="9.44140625" style="1" customWidth="1"/>
    <col min="4" max="4" width="6.88671875" style="1" bestFit="1" customWidth="1"/>
    <col min="5" max="5" width="5.88671875" style="1" bestFit="1" customWidth="1"/>
    <col min="6" max="6" width="6.44140625" style="1" bestFit="1" customWidth="1"/>
    <col min="7" max="7" width="49" style="1" customWidth="1"/>
    <col min="8" max="8" width="14.44140625" style="1" bestFit="1" customWidth="1"/>
    <col min="9" max="9" width="8.88671875" style="1" customWidth="1"/>
    <col min="10" max="16384" width="8.88671875" style="1"/>
  </cols>
  <sheetData>
    <row r="1" spans="1:7">
      <c r="A1" s="235" t="s">
        <v>83</v>
      </c>
    </row>
    <row r="2" spans="1:7">
      <c r="A2" s="20"/>
    </row>
    <row r="3" spans="1:7" ht="33.75" customHeight="1">
      <c r="A3" s="267" t="s">
        <v>109</v>
      </c>
      <c r="B3" s="267" t="s">
        <v>336</v>
      </c>
      <c r="C3" s="275" t="s">
        <v>337</v>
      </c>
      <c r="D3" s="276"/>
      <c r="E3" s="276"/>
      <c r="F3" s="277"/>
      <c r="G3" s="267" t="s">
        <v>243</v>
      </c>
    </row>
    <row r="4" spans="1:7" ht="21.9" customHeight="1">
      <c r="A4" s="268"/>
      <c r="B4" s="268"/>
      <c r="C4" s="38" t="s">
        <v>244</v>
      </c>
      <c r="D4" s="25" t="s">
        <v>18</v>
      </c>
      <c r="E4" s="25" t="s">
        <v>245</v>
      </c>
      <c r="F4" s="25" t="s">
        <v>246</v>
      </c>
      <c r="G4" s="268"/>
    </row>
    <row r="5" spans="1:7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</row>
    <row r="6" spans="1:7" ht="69">
      <c r="A6" s="14">
        <v>1</v>
      </c>
      <c r="B6" s="26" t="s">
        <v>338</v>
      </c>
      <c r="C6" s="59"/>
      <c r="D6" s="59"/>
      <c r="E6" s="59"/>
      <c r="F6" s="59"/>
      <c r="G6" s="18"/>
    </row>
    <row r="7" spans="1:7" ht="110.4">
      <c r="A7" s="14">
        <v>2</v>
      </c>
      <c r="B7" s="26" t="s">
        <v>339</v>
      </c>
      <c r="C7" s="59"/>
      <c r="D7" s="59"/>
      <c r="E7" s="59"/>
      <c r="F7" s="59"/>
      <c r="G7" s="18"/>
    </row>
    <row r="8" spans="1:7" ht="129.9" customHeight="1">
      <c r="A8" s="14">
        <v>3</v>
      </c>
      <c r="B8" s="26" t="s">
        <v>340</v>
      </c>
      <c r="C8" s="59"/>
      <c r="D8" s="59"/>
      <c r="E8" s="59"/>
      <c r="F8" s="59"/>
      <c r="G8" s="18"/>
    </row>
    <row r="9" spans="1:7" ht="96.6">
      <c r="A9" s="14">
        <v>4</v>
      </c>
      <c r="B9" s="26" t="s">
        <v>341</v>
      </c>
      <c r="C9" s="59"/>
      <c r="D9" s="59"/>
      <c r="E9" s="59"/>
      <c r="F9" s="59"/>
      <c r="G9" s="18"/>
    </row>
    <row r="10" spans="1:7" ht="69">
      <c r="A10" s="14">
        <v>5</v>
      </c>
      <c r="B10" s="26" t="s">
        <v>342</v>
      </c>
      <c r="C10" s="59"/>
      <c r="D10" s="59"/>
      <c r="E10" s="59"/>
      <c r="F10" s="59"/>
      <c r="G10" s="18"/>
    </row>
    <row r="11" spans="1:7">
      <c r="A11" s="278" t="s">
        <v>228</v>
      </c>
      <c r="B11" s="279"/>
      <c r="C11" s="63">
        <f>SUM(C6:C10)</f>
        <v>0</v>
      </c>
      <c r="D11" s="63">
        <f t="shared" ref="D11:F11" si="0">SUM(D6:D10)</f>
        <v>0</v>
      </c>
      <c r="E11" s="63">
        <f t="shared" si="0"/>
        <v>0</v>
      </c>
      <c r="F11" s="63">
        <f t="shared" si="0"/>
        <v>0</v>
      </c>
      <c r="G11" s="39"/>
    </row>
  </sheetData>
  <mergeCells count="5">
    <mergeCell ref="A3:A4"/>
    <mergeCell ref="B3:B4"/>
    <mergeCell ref="C3:F3"/>
    <mergeCell ref="G3:G4"/>
    <mergeCell ref="A11:B11"/>
  </mergeCells>
  <pageMargins left="0.7" right="0.7" top="0.75" bottom="0.75" header="0.3" footer="0.3"/>
  <pageSetup paperSize="9" scale="76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60"/>
  <sheetViews>
    <sheetView zoomScale="110" zoomScaleNormal="70" workbookViewId="0">
      <pane xSplit="1" ySplit="9" topLeftCell="B37" activePane="bottomRight" state="frozen"/>
      <selection pane="topRight" activeCell="L1" sqref="L1"/>
      <selection pane="bottomLeft" activeCell="L1" sqref="L1"/>
      <selection pane="bottomRight" activeCell="J65" sqref="J65"/>
    </sheetView>
  </sheetViews>
  <sheetFormatPr defaultColWidth="8.88671875" defaultRowHeight="14.4"/>
  <cols>
    <col min="1" max="1" width="4" style="54" customWidth="1"/>
    <col min="2" max="2" width="28.33203125" bestFit="1" customWidth="1"/>
    <col min="3" max="3" width="23.88671875" customWidth="1"/>
    <col min="4" max="4" width="57.6640625" customWidth="1"/>
    <col min="5" max="5" width="7.109375" bestFit="1" customWidth="1"/>
    <col min="6" max="6" width="7.6640625" bestFit="1" customWidth="1"/>
    <col min="7" max="7" width="7.33203125" bestFit="1" customWidth="1"/>
    <col min="8" max="8" width="7.44140625" customWidth="1"/>
    <col min="9" max="9" width="14.44140625" bestFit="1" customWidth="1"/>
  </cols>
  <sheetData>
    <row r="1" spans="1:9">
      <c r="A1" s="53" t="s">
        <v>343</v>
      </c>
    </row>
    <row r="2" spans="1:9" hidden="1">
      <c r="A2" s="53"/>
      <c r="I2" s="8"/>
    </row>
    <row r="3" spans="1:9" hidden="1">
      <c r="A3" s="53"/>
      <c r="B3" t="s">
        <v>101</v>
      </c>
      <c r="I3" s="8"/>
    </row>
    <row r="4" spans="1:9" hidden="1">
      <c r="A4" s="53"/>
      <c r="I4" s="8"/>
    </row>
    <row r="5" spans="1:9" hidden="1">
      <c r="A5" s="53"/>
      <c r="B5" t="s">
        <v>103</v>
      </c>
      <c r="I5" s="8"/>
    </row>
    <row r="6" spans="1:9">
      <c r="A6" s="53"/>
    </row>
    <row r="7" spans="1:9" ht="20.399999999999999" customHeight="1">
      <c r="A7" s="248" t="s">
        <v>109</v>
      </c>
      <c r="B7" s="248" t="s">
        <v>110</v>
      </c>
      <c r="C7" s="248" t="s">
        <v>115</v>
      </c>
      <c r="D7" s="248" t="s">
        <v>344</v>
      </c>
      <c r="E7" s="250" t="s">
        <v>180</v>
      </c>
      <c r="F7" s="251"/>
      <c r="G7" s="252"/>
      <c r="H7" s="248" t="s">
        <v>282</v>
      </c>
    </row>
    <row r="8" spans="1:9" ht="27.75" customHeight="1">
      <c r="A8" s="249"/>
      <c r="B8" s="249"/>
      <c r="C8" s="249"/>
      <c r="D8" s="249"/>
      <c r="E8" s="11" t="s">
        <v>345</v>
      </c>
      <c r="F8" s="11" t="s">
        <v>318</v>
      </c>
      <c r="G8" s="11" t="s">
        <v>184</v>
      </c>
      <c r="H8" s="249"/>
    </row>
    <row r="9" spans="1:9">
      <c r="A9" s="23">
        <v>1</v>
      </c>
      <c r="B9" s="24">
        <v>2</v>
      </c>
      <c r="C9" s="24">
        <v>3</v>
      </c>
      <c r="D9" s="24">
        <v>4</v>
      </c>
      <c r="E9" s="12">
        <v>5</v>
      </c>
      <c r="F9" s="12">
        <v>6</v>
      </c>
      <c r="G9" s="12">
        <v>7</v>
      </c>
      <c r="H9" s="12">
        <v>8</v>
      </c>
    </row>
    <row r="10" spans="1:9">
      <c r="A10" s="34">
        <v>1</v>
      </c>
      <c r="B10" s="35"/>
      <c r="C10" s="35"/>
      <c r="D10" s="113"/>
      <c r="E10" s="36"/>
      <c r="F10" s="36"/>
      <c r="G10" s="36"/>
      <c r="H10" s="36"/>
    </row>
    <row r="11" spans="1:9">
      <c r="A11" s="34">
        <v>2</v>
      </c>
      <c r="B11" s="35"/>
      <c r="C11" s="35"/>
      <c r="D11" s="95"/>
      <c r="E11" s="36"/>
      <c r="F11" s="36"/>
      <c r="G11" s="36"/>
      <c r="H11" s="36"/>
    </row>
    <row r="12" spans="1:9">
      <c r="A12" s="34">
        <v>3</v>
      </c>
      <c r="B12" s="35"/>
      <c r="C12" s="35"/>
      <c r="D12" s="95"/>
      <c r="E12" s="36"/>
      <c r="F12" s="36"/>
      <c r="G12" s="36"/>
      <c r="H12" s="36"/>
    </row>
    <row r="13" spans="1:9">
      <c r="A13" s="34">
        <v>4</v>
      </c>
      <c r="B13" s="35"/>
      <c r="C13" s="35"/>
      <c r="D13" s="95"/>
      <c r="E13" s="36"/>
      <c r="F13" s="36"/>
      <c r="G13" s="36"/>
      <c r="H13" s="36"/>
    </row>
    <row r="14" spans="1:9">
      <c r="A14" s="34">
        <v>5</v>
      </c>
      <c r="B14" s="35"/>
      <c r="C14" s="35"/>
      <c r="D14" s="78"/>
      <c r="E14" s="36"/>
      <c r="F14" s="36"/>
      <c r="G14" s="36"/>
      <c r="H14" s="36"/>
    </row>
    <row r="15" spans="1:9">
      <c r="A15" s="34">
        <v>6</v>
      </c>
      <c r="B15" s="35"/>
      <c r="C15" s="35"/>
      <c r="D15" s="114"/>
      <c r="E15" s="36"/>
      <c r="F15" s="36"/>
      <c r="G15" s="36"/>
      <c r="H15" s="36"/>
    </row>
    <row r="16" spans="1:9">
      <c r="A16" s="34">
        <v>7</v>
      </c>
      <c r="B16" s="35"/>
      <c r="C16" s="35"/>
      <c r="D16" s="95"/>
      <c r="E16" s="36"/>
      <c r="F16" s="36"/>
      <c r="G16" s="36"/>
      <c r="H16" s="36"/>
    </row>
    <row r="17" spans="1:8">
      <c r="A17" s="34">
        <v>8</v>
      </c>
      <c r="B17" s="35"/>
      <c r="C17" s="35"/>
      <c r="D17" s="95"/>
      <c r="E17" s="36"/>
      <c r="F17" s="36"/>
      <c r="G17" s="36"/>
      <c r="H17" s="36"/>
    </row>
    <row r="18" spans="1:8">
      <c r="A18" s="34">
        <v>9</v>
      </c>
      <c r="B18" s="35"/>
      <c r="C18" s="35"/>
      <c r="D18" s="95"/>
      <c r="E18" s="36"/>
      <c r="F18" s="36"/>
      <c r="G18" s="36"/>
      <c r="H18" s="36"/>
    </row>
    <row r="19" spans="1:8">
      <c r="A19" s="34">
        <v>10</v>
      </c>
      <c r="B19" s="35"/>
      <c r="C19" s="35"/>
      <c r="D19" s="113"/>
      <c r="E19" s="36"/>
      <c r="F19" s="36"/>
      <c r="G19" s="36"/>
      <c r="H19" s="36"/>
    </row>
    <row r="20" spans="1:8">
      <c r="A20" s="34">
        <v>11</v>
      </c>
      <c r="B20" s="35"/>
      <c r="C20" s="35"/>
      <c r="D20" s="95"/>
      <c r="E20" s="36"/>
      <c r="F20" s="36"/>
      <c r="G20" s="36"/>
      <c r="H20" s="36"/>
    </row>
    <row r="21" spans="1:8">
      <c r="A21" s="34">
        <v>12</v>
      </c>
      <c r="B21" s="35"/>
      <c r="C21" s="35"/>
      <c r="D21" s="78"/>
      <c r="E21" s="36"/>
      <c r="F21" s="36"/>
      <c r="G21" s="36"/>
      <c r="H21" s="36"/>
    </row>
    <row r="22" spans="1:8">
      <c r="A22" s="34">
        <v>13</v>
      </c>
      <c r="B22" s="35"/>
      <c r="C22" s="35"/>
      <c r="D22" s="78"/>
      <c r="E22" s="36"/>
      <c r="F22" s="36"/>
      <c r="G22" s="36"/>
      <c r="H22" s="36"/>
    </row>
    <row r="23" spans="1:8">
      <c r="A23" s="34">
        <v>14</v>
      </c>
      <c r="B23" s="35"/>
      <c r="C23" s="35"/>
      <c r="D23" s="78"/>
      <c r="E23" s="36"/>
      <c r="F23" s="36"/>
      <c r="G23" s="36"/>
      <c r="H23" s="36"/>
    </row>
    <row r="24" spans="1:8">
      <c r="A24" s="34">
        <v>15</v>
      </c>
      <c r="B24" s="35"/>
      <c r="C24" s="35"/>
      <c r="D24" s="78"/>
      <c r="E24" s="36"/>
      <c r="F24" s="36"/>
      <c r="G24" s="36"/>
      <c r="H24" s="36"/>
    </row>
    <row r="25" spans="1:8">
      <c r="A25" s="34">
        <v>16</v>
      </c>
      <c r="B25" s="35"/>
      <c r="C25" s="35"/>
      <c r="D25" s="95"/>
      <c r="E25" s="36"/>
      <c r="F25" s="36"/>
      <c r="G25" s="36"/>
      <c r="H25" s="36"/>
    </row>
    <row r="26" spans="1:8">
      <c r="A26" s="34">
        <v>17</v>
      </c>
      <c r="B26" s="35"/>
      <c r="C26" s="35"/>
      <c r="D26" s="95"/>
      <c r="E26" s="36"/>
      <c r="F26" s="36"/>
      <c r="G26" s="36"/>
      <c r="H26" s="36"/>
    </row>
    <row r="27" spans="1:8">
      <c r="A27" s="34">
        <v>18</v>
      </c>
      <c r="B27" s="35"/>
      <c r="C27" s="35"/>
      <c r="D27" s="95"/>
      <c r="E27" s="36"/>
      <c r="F27" s="36"/>
      <c r="G27" s="36"/>
      <c r="H27" s="36"/>
    </row>
    <row r="28" spans="1:8">
      <c r="A28" s="34">
        <v>19</v>
      </c>
      <c r="B28" s="35"/>
      <c r="C28" s="35"/>
      <c r="D28" s="95"/>
      <c r="E28" s="36"/>
      <c r="F28" s="36"/>
      <c r="G28" s="36"/>
      <c r="H28" s="36"/>
    </row>
    <row r="29" spans="1:8">
      <c r="A29" s="34">
        <v>20</v>
      </c>
      <c r="B29" s="35"/>
      <c r="C29" s="35"/>
      <c r="D29" s="95"/>
      <c r="E29" s="36"/>
      <c r="F29" s="36"/>
      <c r="G29" s="36"/>
      <c r="H29" s="36"/>
    </row>
    <row r="30" spans="1:8">
      <c r="A30" s="34">
        <v>21</v>
      </c>
      <c r="B30" s="35"/>
      <c r="C30" s="35"/>
      <c r="D30" s="95"/>
      <c r="E30" s="36"/>
      <c r="F30" s="36"/>
      <c r="G30" s="36"/>
      <c r="H30" s="36"/>
    </row>
    <row r="31" spans="1:8">
      <c r="A31" s="34">
        <v>22</v>
      </c>
      <c r="B31" s="35"/>
      <c r="C31" s="35"/>
      <c r="D31" s="95"/>
      <c r="E31" s="36"/>
      <c r="F31" s="36"/>
      <c r="G31" s="36"/>
      <c r="H31" s="36"/>
    </row>
    <row r="32" spans="1:8">
      <c r="A32" s="34">
        <v>23</v>
      </c>
      <c r="B32" s="35"/>
      <c r="C32" s="35"/>
      <c r="D32" s="95"/>
      <c r="E32" s="36"/>
      <c r="F32" s="36"/>
      <c r="G32" s="36"/>
      <c r="H32" s="36"/>
    </row>
    <row r="33" spans="1:8">
      <c r="A33" s="34">
        <v>24</v>
      </c>
      <c r="B33" s="35"/>
      <c r="C33" s="35"/>
      <c r="D33" s="95"/>
      <c r="E33" s="36"/>
      <c r="F33" s="36"/>
      <c r="G33" s="36"/>
      <c r="H33" s="36"/>
    </row>
    <row r="34" spans="1:8">
      <c r="A34" s="34">
        <v>25</v>
      </c>
      <c r="B34" s="35"/>
      <c r="C34" s="35"/>
      <c r="D34" s="95"/>
      <c r="E34" s="36"/>
      <c r="F34" s="36"/>
      <c r="G34" s="36"/>
      <c r="H34" s="36"/>
    </row>
    <row r="35" spans="1:8">
      <c r="A35" s="34">
        <v>26</v>
      </c>
      <c r="B35" s="35"/>
      <c r="C35" s="35"/>
      <c r="D35" s="95"/>
      <c r="E35" s="36"/>
      <c r="F35" s="36"/>
      <c r="G35" s="36"/>
      <c r="H35" s="36"/>
    </row>
    <row r="36" spans="1:8">
      <c r="A36" s="34">
        <v>27</v>
      </c>
      <c r="B36" s="35"/>
      <c r="C36" s="35"/>
      <c r="D36" s="78"/>
      <c r="E36" s="36"/>
      <c r="F36" s="36"/>
      <c r="G36" s="36"/>
      <c r="H36" s="36"/>
    </row>
    <row r="37" spans="1:8">
      <c r="A37" s="34">
        <v>28</v>
      </c>
      <c r="B37" s="35"/>
      <c r="C37" s="35"/>
      <c r="D37" s="95"/>
      <c r="E37" s="36"/>
      <c r="F37" s="36"/>
      <c r="G37" s="36"/>
      <c r="H37" s="36"/>
    </row>
    <row r="38" spans="1:8">
      <c r="A38" s="34">
        <v>29</v>
      </c>
      <c r="B38" s="35"/>
      <c r="C38" s="35"/>
      <c r="D38" s="95"/>
      <c r="E38" s="36"/>
      <c r="F38" s="36"/>
      <c r="G38" s="36"/>
      <c r="H38" s="36"/>
    </row>
    <row r="39" spans="1:8">
      <c r="A39" s="34">
        <v>30</v>
      </c>
      <c r="B39" s="35"/>
      <c r="C39" s="35"/>
      <c r="D39" s="95"/>
      <c r="E39" s="36"/>
      <c r="F39" s="36"/>
      <c r="G39" s="36"/>
      <c r="H39" s="36"/>
    </row>
    <row r="40" spans="1:8">
      <c r="A40" s="34">
        <v>31</v>
      </c>
      <c r="B40" s="35"/>
      <c r="C40" s="35"/>
      <c r="D40" s="95"/>
      <c r="E40" s="36"/>
      <c r="F40" s="36"/>
      <c r="G40" s="36"/>
      <c r="H40" s="36"/>
    </row>
    <row r="41" spans="1:8">
      <c r="A41" s="34">
        <v>32</v>
      </c>
      <c r="B41" s="35"/>
      <c r="C41" s="35"/>
      <c r="D41" s="95"/>
      <c r="E41" s="36"/>
      <c r="F41" s="36"/>
      <c r="G41" s="36"/>
      <c r="H41" s="36"/>
    </row>
    <row r="42" spans="1:8">
      <c r="A42" s="34">
        <v>33</v>
      </c>
      <c r="B42" s="35"/>
      <c r="C42" s="35"/>
      <c r="D42" s="95"/>
      <c r="E42" s="36"/>
      <c r="F42" s="36"/>
      <c r="G42" s="36"/>
      <c r="H42" s="36"/>
    </row>
    <row r="43" spans="1:8">
      <c r="A43" s="34">
        <v>34</v>
      </c>
      <c r="B43" s="35"/>
      <c r="C43" s="35"/>
      <c r="D43" s="95"/>
      <c r="E43" s="36"/>
      <c r="F43" s="36"/>
      <c r="G43" s="36"/>
      <c r="H43" s="36"/>
    </row>
    <row r="44" spans="1:8">
      <c r="A44" s="34">
        <v>35</v>
      </c>
      <c r="B44" s="35"/>
      <c r="C44" s="35"/>
      <c r="D44" s="95"/>
      <c r="E44" s="36"/>
      <c r="F44" s="36"/>
      <c r="G44" s="36"/>
      <c r="H44" s="36"/>
    </row>
    <row r="45" spans="1:8">
      <c r="A45" s="34">
        <v>36</v>
      </c>
      <c r="B45" s="35"/>
      <c r="C45" s="35"/>
      <c r="D45" s="115"/>
      <c r="E45" s="36"/>
      <c r="F45" s="36"/>
      <c r="G45" s="36"/>
      <c r="H45" s="36"/>
    </row>
    <row r="46" spans="1:8">
      <c r="A46" s="34">
        <v>37</v>
      </c>
      <c r="B46" s="35"/>
      <c r="C46" s="35"/>
      <c r="D46" s="97"/>
      <c r="E46" s="36"/>
      <c r="F46" s="36"/>
      <c r="G46" s="36"/>
      <c r="H46" s="36"/>
    </row>
    <row r="47" spans="1:8">
      <c r="A47" s="34">
        <v>38</v>
      </c>
      <c r="B47" s="35"/>
      <c r="C47" s="35"/>
      <c r="D47" s="96"/>
      <c r="E47" s="36"/>
      <c r="F47" s="36"/>
      <c r="G47" s="36"/>
      <c r="H47" s="36"/>
    </row>
    <row r="48" spans="1:8">
      <c r="A48" s="34">
        <v>39</v>
      </c>
      <c r="B48" s="35"/>
      <c r="C48" s="35"/>
      <c r="D48" s="78"/>
      <c r="E48" s="36"/>
      <c r="F48" s="36"/>
      <c r="G48" s="36"/>
      <c r="H48" s="36"/>
    </row>
    <row r="49" spans="1:8">
      <c r="A49" s="34">
        <v>40</v>
      </c>
      <c r="B49" s="35"/>
      <c r="C49" s="35"/>
      <c r="D49" s="78"/>
      <c r="E49" s="36"/>
      <c r="F49" s="36"/>
      <c r="G49" s="36"/>
      <c r="H49" s="36"/>
    </row>
    <row r="50" spans="1:8">
      <c r="A50" s="34">
        <v>41</v>
      </c>
      <c r="B50" s="35"/>
      <c r="C50" s="35"/>
      <c r="D50" s="78"/>
      <c r="E50" s="36"/>
      <c r="F50" s="36"/>
      <c r="G50" s="36"/>
      <c r="H50" s="36"/>
    </row>
    <row r="51" spans="1:8">
      <c r="A51" s="34">
        <v>42</v>
      </c>
      <c r="B51" s="35"/>
      <c r="C51" s="35"/>
      <c r="D51" s="96"/>
      <c r="E51" s="36"/>
      <c r="F51" s="36"/>
      <c r="G51" s="36"/>
      <c r="H51" s="36"/>
    </row>
    <row r="52" spans="1:8">
      <c r="A52" s="34">
        <v>43</v>
      </c>
      <c r="B52" s="35"/>
      <c r="C52" s="35"/>
      <c r="D52" s="78"/>
      <c r="E52" s="36"/>
      <c r="F52" s="36"/>
      <c r="G52" s="36"/>
      <c r="H52" s="36"/>
    </row>
    <row r="53" spans="1:8">
      <c r="A53" s="34">
        <v>44</v>
      </c>
      <c r="B53" s="35"/>
      <c r="C53" s="35"/>
      <c r="D53" s="78"/>
      <c r="E53" s="36"/>
      <c r="F53" s="36"/>
      <c r="G53" s="36"/>
      <c r="H53" s="36"/>
    </row>
    <row r="54" spans="1:8">
      <c r="A54" s="34">
        <v>45</v>
      </c>
      <c r="B54" s="35"/>
      <c r="C54" s="35"/>
      <c r="D54" s="78"/>
      <c r="E54" s="36"/>
      <c r="F54" s="36"/>
      <c r="G54" s="36"/>
      <c r="H54" s="36"/>
    </row>
    <row r="55" spans="1:8">
      <c r="A55" s="34">
        <v>46</v>
      </c>
      <c r="B55" s="35"/>
      <c r="C55" s="35"/>
      <c r="D55" s="78"/>
      <c r="E55" s="36"/>
      <c r="F55" s="36"/>
      <c r="G55" s="36"/>
      <c r="H55" s="36"/>
    </row>
    <row r="56" spans="1:8">
      <c r="A56" s="34">
        <v>47</v>
      </c>
      <c r="B56" s="35"/>
      <c r="C56" s="35"/>
      <c r="D56" s="78"/>
      <c r="E56" s="36"/>
      <c r="F56" s="36"/>
      <c r="G56" s="36"/>
      <c r="H56" s="36"/>
    </row>
    <row r="57" spans="1:8">
      <c r="A57" s="34">
        <v>48</v>
      </c>
      <c r="B57" s="35"/>
      <c r="C57" s="35"/>
      <c r="D57" s="78"/>
      <c r="E57" s="36"/>
      <c r="F57" s="36"/>
      <c r="G57" s="36"/>
      <c r="H57" s="36"/>
    </row>
    <row r="58" spans="1:8">
      <c r="A58" s="34">
        <v>49</v>
      </c>
      <c r="B58" s="35"/>
      <c r="C58" s="35"/>
      <c r="D58" s="78"/>
      <c r="E58" s="36"/>
      <c r="F58" s="36"/>
      <c r="G58" s="36"/>
      <c r="H58" s="36"/>
    </row>
    <row r="59" spans="1:8">
      <c r="A59" s="34">
        <v>50</v>
      </c>
      <c r="B59" s="35"/>
      <c r="C59" s="35"/>
      <c r="D59" s="78"/>
      <c r="E59" s="36"/>
      <c r="F59" s="36"/>
      <c r="G59" s="36"/>
      <c r="H59" s="36"/>
    </row>
    <row r="60" spans="1:8">
      <c r="A60" s="34"/>
      <c r="B60" s="186"/>
      <c r="C60" s="186"/>
      <c r="D60" s="187" t="s">
        <v>228</v>
      </c>
      <c r="E60" s="34"/>
      <c r="F60" s="34"/>
      <c r="G60" s="34"/>
      <c r="H60" s="34"/>
    </row>
  </sheetData>
  <mergeCells count="6">
    <mergeCell ref="H7:H8"/>
    <mergeCell ref="A7:A8"/>
    <mergeCell ref="B7:B8"/>
    <mergeCell ref="C7:C8"/>
    <mergeCell ref="D7:D8"/>
    <mergeCell ref="E7:G7"/>
  </mergeCells>
  <dataValidations count="1">
    <dataValidation type="list" allowBlank="1" showInputMessage="1" showErrorMessage="1" sqref="E10:G15 F16:F20 E21:E30 G31:G34 F35:F36 E37:E40 G41:G42 F43 G48:G51 F52:F55 E44:E47 E56:E60" xr:uid="{00000000-0002-0000-0D00-000000000000}">
      <formula1>$B$4:$B$5</formula1>
    </dataValidation>
  </dataValidations>
  <pageMargins left="0.7" right="0.7" top="0.75" bottom="0.75" header="0.3" footer="0.3"/>
  <pageSetup paperSize="9" scale="82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B1D6-B561-43F0-A632-0BCDCEB07AAC}">
  <dimension ref="A1:M813"/>
  <sheetViews>
    <sheetView workbookViewId="0">
      <selection activeCell="E23" sqref="E23"/>
    </sheetView>
  </sheetViews>
  <sheetFormatPr defaultColWidth="12.6640625" defaultRowHeight="14.4"/>
  <cols>
    <col min="1" max="1" width="9.109375" customWidth="1"/>
    <col min="2" max="2" width="17.6640625" customWidth="1"/>
    <col min="3" max="3" width="59.109375" customWidth="1"/>
    <col min="4" max="4" width="11.33203125" customWidth="1"/>
    <col min="5" max="5" width="36.5546875" customWidth="1"/>
  </cols>
  <sheetData>
    <row r="1" spans="1:6" ht="15.75" customHeight="1">
      <c r="A1" s="220" t="s">
        <v>346</v>
      </c>
      <c r="B1" s="221"/>
      <c r="C1" s="222"/>
      <c r="D1" s="223"/>
      <c r="E1" s="224"/>
      <c r="F1" s="221"/>
    </row>
    <row r="2" spans="1:6" ht="15.75" customHeight="1">
      <c r="A2" s="225" t="s">
        <v>347</v>
      </c>
      <c r="C2" s="226"/>
      <c r="D2" s="223"/>
    </row>
    <row r="3" spans="1:6" ht="15.75" customHeight="1">
      <c r="A3" s="225" t="s">
        <v>348</v>
      </c>
      <c r="B3" s="227" t="s">
        <v>349</v>
      </c>
      <c r="C3" s="227" t="s">
        <v>350</v>
      </c>
      <c r="D3" s="228" t="s">
        <v>351</v>
      </c>
      <c r="E3" s="234"/>
    </row>
    <row r="4" spans="1:6" ht="15.75" customHeight="1">
      <c r="A4" s="229" t="s">
        <v>352</v>
      </c>
      <c r="B4" s="229" t="s">
        <v>353</v>
      </c>
      <c r="C4" s="229" t="s">
        <v>354</v>
      </c>
      <c r="D4" s="223">
        <f>COUNTIFS('Tabel 1'!N14:N25,"V")</f>
        <v>0</v>
      </c>
      <c r="E4" s="234"/>
    </row>
    <row r="5" spans="1:6" ht="15.75" customHeight="1">
      <c r="A5" s="229" t="s">
        <v>352</v>
      </c>
      <c r="B5" s="229" t="s">
        <v>355</v>
      </c>
      <c r="C5" s="229" t="s">
        <v>356</v>
      </c>
      <c r="D5" s="223">
        <f>COUNTA('Tabel 1'!F14:F25)</f>
        <v>0</v>
      </c>
      <c r="E5" s="234"/>
    </row>
    <row r="6" spans="1:6" ht="15.75" customHeight="1">
      <c r="A6" s="229" t="s">
        <v>352</v>
      </c>
      <c r="B6" s="229" t="s">
        <v>357</v>
      </c>
      <c r="C6" s="229" t="s">
        <v>358</v>
      </c>
      <c r="D6" s="223">
        <f>COUNTIFS('Tabel 1'!G14:G25,"V")</f>
        <v>0</v>
      </c>
      <c r="E6" s="234"/>
    </row>
    <row r="7" spans="1:6" ht="15.75" customHeight="1">
      <c r="A7" s="229" t="s">
        <v>352</v>
      </c>
      <c r="B7" s="229" t="s">
        <v>359</v>
      </c>
      <c r="C7" s="229" t="s">
        <v>360</v>
      </c>
      <c r="D7" s="223">
        <f>COUNTA('Tabel 1'!D14:D25)</f>
        <v>0</v>
      </c>
      <c r="E7" s="234"/>
    </row>
    <row r="8" spans="1:6" ht="15.75" customHeight="1">
      <c r="A8" s="229" t="s">
        <v>352</v>
      </c>
      <c r="B8" s="229" t="s">
        <v>361</v>
      </c>
      <c r="C8" s="229" t="s">
        <v>362</v>
      </c>
      <c r="D8" s="223">
        <f>COUNTIFS('Tabel 1'!I14:I25,"V")</f>
        <v>0</v>
      </c>
      <c r="E8" s="234"/>
    </row>
    <row r="9" spans="1:6" ht="15.75" customHeight="1">
      <c r="A9" s="229" t="s">
        <v>352</v>
      </c>
      <c r="B9" s="229" t="s">
        <v>363</v>
      </c>
      <c r="C9" s="229" t="s">
        <v>364</v>
      </c>
      <c r="D9" s="223">
        <f>COUNTA('Tabel 1'!L14:L25)</f>
        <v>0</v>
      </c>
      <c r="E9" s="234"/>
    </row>
    <row r="10" spans="1:6" ht="15.75" customHeight="1">
      <c r="A10" s="229" t="s">
        <v>352</v>
      </c>
      <c r="B10" s="229" t="s">
        <v>365</v>
      </c>
      <c r="C10" s="229" t="s">
        <v>366</v>
      </c>
      <c r="D10" s="223">
        <f>COUNTIFS('Tabel 1'!J14:J25,"Guru Besar")</f>
        <v>0</v>
      </c>
      <c r="E10" s="234"/>
    </row>
    <row r="11" spans="1:6" ht="15.75" customHeight="1">
      <c r="A11" s="229" t="s">
        <v>352</v>
      </c>
      <c r="B11" s="229" t="s">
        <v>367</v>
      </c>
      <c r="C11" s="229" t="s">
        <v>368</v>
      </c>
      <c r="D11" s="223">
        <f>COUNTIFS('Tabel 1'!J14:J25,"LK")</f>
        <v>0</v>
      </c>
      <c r="E11" s="234"/>
    </row>
    <row r="12" spans="1:6" ht="15.75" customHeight="1">
      <c r="A12" s="229" t="s">
        <v>352</v>
      </c>
      <c r="B12" s="229" t="s">
        <v>369</v>
      </c>
      <c r="C12" s="229" t="s">
        <v>370</v>
      </c>
      <c r="D12" s="223">
        <f>COUNTIFS('Tabel 1'!J14:J25,"L")</f>
        <v>0</v>
      </c>
      <c r="E12" s="234"/>
    </row>
    <row r="13" spans="1:6" ht="15.75" customHeight="1">
      <c r="A13" s="229" t="s">
        <v>371</v>
      </c>
      <c r="B13" s="229" t="s">
        <v>372</v>
      </c>
      <c r="C13" s="229" t="s">
        <v>373</v>
      </c>
      <c r="D13" s="223">
        <f>COUNTA('Tabel 2'!H6:H11)</f>
        <v>0</v>
      </c>
      <c r="E13" s="234"/>
    </row>
    <row r="14" spans="1:6" ht="15.75" customHeight="1">
      <c r="A14" s="229" t="s">
        <v>374</v>
      </c>
      <c r="B14" s="229" t="s">
        <v>375</v>
      </c>
      <c r="C14" s="229" t="s">
        <v>376</v>
      </c>
      <c r="D14" s="223">
        <f>COUNTA('Tabel 4'!E10:E60)</f>
        <v>0</v>
      </c>
      <c r="E14" s="234"/>
    </row>
    <row r="15" spans="1:6" ht="15.75" customHeight="1">
      <c r="A15" s="229" t="s">
        <v>377</v>
      </c>
      <c r="B15" s="229" t="s">
        <v>378</v>
      </c>
      <c r="C15" s="229" t="s">
        <v>379</v>
      </c>
      <c r="D15" s="223">
        <f>COUNTA('Tabel 3'!B13:B18)</f>
        <v>0</v>
      </c>
      <c r="E15" s="234"/>
    </row>
    <row r="16" spans="1:6" ht="15.75" customHeight="1">
      <c r="A16" s="229" t="s">
        <v>352</v>
      </c>
      <c r="B16" s="229" t="s">
        <v>380</v>
      </c>
      <c r="C16" s="229" t="s">
        <v>381</v>
      </c>
      <c r="D16" s="223">
        <f>COUNTA('Tabel 1'!M14:M25)</f>
        <v>0</v>
      </c>
      <c r="E16" s="234"/>
    </row>
    <row r="17" spans="1:6" ht="15.75" customHeight="1">
      <c r="A17" s="229" t="s">
        <v>374</v>
      </c>
      <c r="B17" s="229" t="s">
        <v>382</v>
      </c>
      <c r="C17" s="229" t="s">
        <v>383</v>
      </c>
      <c r="D17" s="223">
        <f>SUMIF('Tabel 4'!H10:H59,"&lt;&gt;",'Tabel 4'!I10:I59)</f>
        <v>0</v>
      </c>
      <c r="E17" s="234"/>
      <c r="F17" s="229"/>
    </row>
    <row r="18" spans="1:6" ht="15.75" customHeight="1">
      <c r="A18" s="229" t="s">
        <v>374</v>
      </c>
      <c r="B18" s="229" t="s">
        <v>384</v>
      </c>
      <c r="C18" s="229" t="s">
        <v>385</v>
      </c>
      <c r="D18" s="223">
        <f>SUM('Tabel 4'!I10:I59)</f>
        <v>0</v>
      </c>
      <c r="E18" s="234"/>
    </row>
    <row r="19" spans="1:6" ht="15.75" customHeight="1">
      <c r="A19" s="229" t="s">
        <v>386</v>
      </c>
      <c r="B19" s="229" t="s">
        <v>387</v>
      </c>
      <c r="C19" s="229" t="s">
        <v>388</v>
      </c>
      <c r="D19" s="223">
        <f>SUM('Tabel 5'!E7:E18,'Tabel 5'!I7:I18)</f>
        <v>0</v>
      </c>
      <c r="E19" s="234"/>
      <c r="F19" s="229"/>
    </row>
    <row r="20" spans="1:6" ht="15.75" customHeight="1">
      <c r="A20" s="229" t="s">
        <v>386</v>
      </c>
      <c r="B20" s="229" t="s">
        <v>389</v>
      </c>
      <c r="C20" s="229" t="s">
        <v>390</v>
      </c>
      <c r="D20" s="223">
        <f>SUM('Tabel 5'!F7:F18)</f>
        <v>0</v>
      </c>
      <c r="E20" s="234"/>
    </row>
    <row r="21" spans="1:6" ht="15.75" customHeight="1">
      <c r="A21" s="229" t="s">
        <v>386</v>
      </c>
      <c r="B21" s="229" t="s">
        <v>391</v>
      </c>
      <c r="C21" s="229" t="s">
        <v>392</v>
      </c>
      <c r="D21" s="223">
        <f>SUM('Tabel 5'!J7:J18)</f>
        <v>0</v>
      </c>
      <c r="E21" s="234"/>
    </row>
    <row r="22" spans="1:6" ht="15.75" customHeight="1">
      <c r="A22" s="229" t="s">
        <v>393</v>
      </c>
      <c r="B22" s="229" t="s">
        <v>394</v>
      </c>
      <c r="C22" s="229" t="s">
        <v>395</v>
      </c>
      <c r="D22" s="232">
        <f>SUM('Tabel 6'!K11:K22)</f>
        <v>0</v>
      </c>
      <c r="E22" s="234"/>
    </row>
    <row r="23" spans="1:6" ht="15.75" customHeight="1">
      <c r="A23" s="229" t="s">
        <v>393</v>
      </c>
      <c r="B23" s="229" t="s">
        <v>396</v>
      </c>
      <c r="C23" s="229" t="s">
        <v>397</v>
      </c>
      <c r="D23" s="223">
        <f>SUMIF('Tabel 6'!C11:C22,"V",'Tabel 6'!K11:K22)</f>
        <v>0</v>
      </c>
      <c r="E23" s="234"/>
    </row>
    <row r="24" spans="1:6" ht="15.75" customHeight="1">
      <c r="A24" s="229" t="s">
        <v>398</v>
      </c>
      <c r="B24" s="229" t="s">
        <v>399</v>
      </c>
      <c r="C24" s="229" t="s">
        <v>400</v>
      </c>
      <c r="D24" s="223">
        <f>SUM('Tabel 7a'!F10:F24)</f>
        <v>0</v>
      </c>
      <c r="E24" s="234"/>
    </row>
    <row r="25" spans="1:6" ht="15.75" customHeight="1">
      <c r="A25" s="229" t="s">
        <v>398</v>
      </c>
      <c r="B25" s="229" t="s">
        <v>401</v>
      </c>
      <c r="C25" s="229" t="s">
        <v>402</v>
      </c>
      <c r="D25" s="223">
        <f>SUM('Tabel 7a'!E10:E24)</f>
        <v>0</v>
      </c>
      <c r="E25" s="234"/>
    </row>
    <row r="26" spans="1:6" ht="15.75" customHeight="1">
      <c r="A26" s="229" t="s">
        <v>398</v>
      </c>
      <c r="B26" s="229" t="s">
        <v>403</v>
      </c>
      <c r="C26" s="229" t="s">
        <v>404</v>
      </c>
      <c r="D26" s="223">
        <f>SUM('Tabel 7a'!D10:D24)</f>
        <v>0</v>
      </c>
      <c r="E26" s="234"/>
    </row>
    <row r="27" spans="1:6" ht="15.75" customHeight="1">
      <c r="A27" s="229" t="s">
        <v>405</v>
      </c>
      <c r="B27" s="229" t="s">
        <v>406</v>
      </c>
      <c r="C27" s="229" t="s">
        <v>407</v>
      </c>
      <c r="D27" s="223">
        <f>SUM('Tabel 7b'!F11:F41)</f>
        <v>0</v>
      </c>
      <c r="E27" s="234"/>
    </row>
    <row r="28" spans="1:6" ht="15.75" customHeight="1">
      <c r="A28" s="229" t="s">
        <v>405</v>
      </c>
      <c r="B28" s="229" t="s">
        <v>408</v>
      </c>
      <c r="C28" s="229" t="s">
        <v>409</v>
      </c>
      <c r="D28" s="223">
        <f>SUM('Tabel 7b'!E11:F41)</f>
        <v>0</v>
      </c>
      <c r="E28" s="234"/>
    </row>
    <row r="29" spans="1:6" ht="15.75" customHeight="1">
      <c r="A29" s="229" t="s">
        <v>405</v>
      </c>
      <c r="B29" s="229" t="s">
        <v>410</v>
      </c>
      <c r="C29" s="229" t="s">
        <v>411</v>
      </c>
      <c r="D29" s="223">
        <f>SUM('Tabel 7b'!D11:F41)</f>
        <v>0</v>
      </c>
      <c r="E29" s="234"/>
    </row>
    <row r="30" spans="1:6" ht="15.75" customHeight="1">
      <c r="A30" s="229" t="s">
        <v>412</v>
      </c>
      <c r="B30" s="229" t="s">
        <v>413</v>
      </c>
      <c r="C30" s="229" t="s">
        <v>414</v>
      </c>
      <c r="D30" s="223">
        <f>'Tabel 8'!C6</f>
        <v>0</v>
      </c>
      <c r="E30" s="234"/>
    </row>
    <row r="31" spans="1:6" ht="15.75" customHeight="1">
      <c r="A31" s="229" t="s">
        <v>412</v>
      </c>
      <c r="B31" s="229" t="s">
        <v>415</v>
      </c>
      <c r="C31" s="229" t="s">
        <v>416</v>
      </c>
      <c r="D31" s="223">
        <f>'Tabel 8'!C7</f>
        <v>0</v>
      </c>
      <c r="E31" s="234"/>
    </row>
    <row r="32" spans="1:6" ht="15.75" customHeight="1">
      <c r="A32" s="229" t="s">
        <v>412</v>
      </c>
      <c r="B32" s="229" t="s">
        <v>417</v>
      </c>
      <c r="C32" s="229" t="s">
        <v>418</v>
      </c>
      <c r="D32" s="223">
        <f>'Tabel 8'!C8</f>
        <v>0</v>
      </c>
      <c r="E32" s="234"/>
    </row>
    <row r="33" spans="1:5" ht="15.75" customHeight="1">
      <c r="A33" s="229" t="s">
        <v>412</v>
      </c>
      <c r="B33" s="229" t="s">
        <v>419</v>
      </c>
      <c r="C33" s="229" t="s">
        <v>420</v>
      </c>
      <c r="D33" s="232">
        <f>'Tabel 8'!E6</f>
        <v>0</v>
      </c>
      <c r="E33" s="234"/>
    </row>
    <row r="34" spans="1:5" ht="15.75" customHeight="1">
      <c r="A34" s="229" t="s">
        <v>412</v>
      </c>
      <c r="B34" s="229" t="s">
        <v>421</v>
      </c>
      <c r="C34" s="229" t="s">
        <v>422</v>
      </c>
      <c r="D34" s="232">
        <f>'Tabel 8'!E7</f>
        <v>0</v>
      </c>
      <c r="E34" s="234"/>
    </row>
    <row r="35" spans="1:5" ht="15.75" customHeight="1">
      <c r="A35" s="229" t="s">
        <v>412</v>
      </c>
      <c r="B35" s="229" t="s">
        <v>423</v>
      </c>
      <c r="C35" s="229" t="s">
        <v>424</v>
      </c>
      <c r="D35" s="232">
        <f>'Tabel 8'!E8</f>
        <v>0</v>
      </c>
      <c r="E35" s="234"/>
    </row>
    <row r="36" spans="1:5" ht="15.75" customHeight="1">
      <c r="A36" s="229" t="s">
        <v>425</v>
      </c>
      <c r="B36" s="229" t="s">
        <v>426</v>
      </c>
      <c r="C36" s="229" t="s">
        <v>427</v>
      </c>
      <c r="D36" s="230"/>
      <c r="E36" s="234"/>
    </row>
    <row r="37" spans="1:5" ht="15.75" customHeight="1">
      <c r="A37" s="229" t="s">
        <v>425</v>
      </c>
      <c r="B37" s="229" t="s">
        <v>428</v>
      </c>
      <c r="C37" s="229" t="s">
        <v>429</v>
      </c>
      <c r="D37" s="230"/>
      <c r="E37" s="234"/>
    </row>
    <row r="38" spans="1:5" ht="15.75" customHeight="1">
      <c r="A38" s="229" t="s">
        <v>425</v>
      </c>
      <c r="B38" s="229" t="s">
        <v>430</v>
      </c>
      <c r="C38" s="229" t="s">
        <v>431</v>
      </c>
      <c r="D38" s="230"/>
      <c r="E38" s="234"/>
    </row>
    <row r="39" spans="1:5" ht="15.75" customHeight="1">
      <c r="A39" s="229" t="s">
        <v>425</v>
      </c>
      <c r="B39" s="229" t="s">
        <v>432</v>
      </c>
      <c r="C39" s="229" t="s">
        <v>433</v>
      </c>
      <c r="D39" s="230"/>
      <c r="E39" s="234"/>
    </row>
    <row r="40" spans="1:5" ht="15.75" customHeight="1">
      <c r="A40" s="229" t="s">
        <v>425</v>
      </c>
      <c r="B40" s="229" t="s">
        <v>434</v>
      </c>
      <c r="C40" s="229" t="s">
        <v>435</v>
      </c>
      <c r="D40" s="230"/>
      <c r="E40" s="234"/>
    </row>
    <row r="41" spans="1:5" ht="15.75" customHeight="1">
      <c r="A41" s="229" t="s">
        <v>425</v>
      </c>
      <c r="B41" s="229" t="s">
        <v>436</v>
      </c>
      <c r="C41" s="229" t="s">
        <v>437</v>
      </c>
      <c r="D41" s="230"/>
      <c r="E41" s="234"/>
    </row>
    <row r="42" spans="1:5" ht="15.75" customHeight="1">
      <c r="A42" s="229" t="s">
        <v>425</v>
      </c>
      <c r="B42" s="229" t="s">
        <v>438</v>
      </c>
      <c r="C42" s="229" t="s">
        <v>439</v>
      </c>
      <c r="D42" s="230"/>
      <c r="E42" s="234"/>
    </row>
    <row r="43" spans="1:5" ht="15.75" customHeight="1">
      <c r="A43" s="229" t="s">
        <v>425</v>
      </c>
      <c r="B43" s="229" t="s">
        <v>440</v>
      </c>
      <c r="C43" s="229" t="s">
        <v>441</v>
      </c>
      <c r="D43" s="230"/>
      <c r="E43" s="234"/>
    </row>
    <row r="44" spans="1:5" ht="15.75" customHeight="1">
      <c r="A44" s="229" t="s">
        <v>425</v>
      </c>
      <c r="B44" s="229" t="s">
        <v>442</v>
      </c>
      <c r="C44" s="229" t="s">
        <v>443</v>
      </c>
      <c r="D44" s="230"/>
      <c r="E44" s="234"/>
    </row>
    <row r="45" spans="1:5" ht="15.75" customHeight="1">
      <c r="A45" s="229" t="s">
        <v>425</v>
      </c>
      <c r="B45" s="229" t="s">
        <v>444</v>
      </c>
      <c r="C45" s="229" t="s">
        <v>445</v>
      </c>
      <c r="D45" s="230"/>
      <c r="E45" s="234"/>
    </row>
    <row r="46" spans="1:5" ht="15.75" customHeight="1">
      <c r="A46" s="229" t="s">
        <v>425</v>
      </c>
      <c r="B46" s="229" t="s">
        <v>446</v>
      </c>
      <c r="C46" s="229" t="s">
        <v>447</v>
      </c>
      <c r="D46" s="230"/>
      <c r="E46" s="234"/>
    </row>
    <row r="47" spans="1:5" ht="15.75" customHeight="1">
      <c r="A47" s="229" t="s">
        <v>425</v>
      </c>
      <c r="B47" s="229" t="s">
        <v>448</v>
      </c>
      <c r="C47" s="229" t="s">
        <v>449</v>
      </c>
      <c r="D47" s="230"/>
      <c r="E47" s="234"/>
    </row>
    <row r="48" spans="1:5" ht="15.75" customHeight="1">
      <c r="A48" s="229" t="s">
        <v>425</v>
      </c>
      <c r="B48" s="229" t="s">
        <v>450</v>
      </c>
      <c r="C48" s="229" t="s">
        <v>451</v>
      </c>
      <c r="D48" s="230"/>
      <c r="E48" s="234"/>
    </row>
    <row r="49" spans="1:5" ht="15.75" customHeight="1">
      <c r="A49" s="229" t="s">
        <v>425</v>
      </c>
      <c r="B49" s="229" t="s">
        <v>452</v>
      </c>
      <c r="C49" s="229" t="s">
        <v>453</v>
      </c>
      <c r="D49" s="230"/>
      <c r="E49" s="234"/>
    </row>
    <row r="50" spans="1:5" ht="15.75" customHeight="1">
      <c r="A50" s="229" t="s">
        <v>425</v>
      </c>
      <c r="B50" s="229" t="s">
        <v>454</v>
      </c>
      <c r="C50" s="229" t="s">
        <v>455</v>
      </c>
      <c r="D50" s="230"/>
      <c r="E50" s="234"/>
    </row>
    <row r="51" spans="1:5" ht="15.75" customHeight="1">
      <c r="A51" s="229" t="s">
        <v>425</v>
      </c>
      <c r="B51" s="229" t="s">
        <v>456</v>
      </c>
      <c r="C51" s="229" t="s">
        <v>457</v>
      </c>
      <c r="D51" s="230"/>
      <c r="E51" s="234"/>
    </row>
    <row r="52" spans="1:5" ht="15.75" customHeight="1">
      <c r="A52" s="229" t="s">
        <v>458</v>
      </c>
      <c r="B52" s="229" t="s">
        <v>459</v>
      </c>
      <c r="C52" s="229" t="s">
        <v>460</v>
      </c>
      <c r="D52" s="230"/>
      <c r="E52" s="234"/>
    </row>
    <row r="53" spans="1:5" ht="15.75" customHeight="1">
      <c r="A53" s="229" t="s">
        <v>458</v>
      </c>
      <c r="B53" s="229" t="s">
        <v>461</v>
      </c>
      <c r="C53" s="229" t="s">
        <v>462</v>
      </c>
      <c r="D53" s="230"/>
      <c r="E53" s="234"/>
    </row>
    <row r="54" spans="1:5" ht="15.75" customHeight="1">
      <c r="A54" s="229" t="s">
        <v>458</v>
      </c>
      <c r="B54" s="229" t="s">
        <v>463</v>
      </c>
      <c r="C54" s="229" t="s">
        <v>464</v>
      </c>
      <c r="D54" s="230"/>
      <c r="E54" s="234"/>
    </row>
    <row r="55" spans="1:5" ht="15.75" customHeight="1">
      <c r="A55" s="229" t="s">
        <v>458</v>
      </c>
      <c r="B55" s="229" t="s">
        <v>465</v>
      </c>
      <c r="C55" s="229" t="s">
        <v>466</v>
      </c>
      <c r="D55" s="230"/>
      <c r="E55" s="234"/>
    </row>
    <row r="56" spans="1:5" ht="15.75" customHeight="1">
      <c r="A56" s="229" t="s">
        <v>458</v>
      </c>
      <c r="B56" s="229" t="s">
        <v>467</v>
      </c>
      <c r="C56" s="229" t="s">
        <v>468</v>
      </c>
      <c r="D56" s="230"/>
      <c r="E56" s="234"/>
    </row>
    <row r="57" spans="1:5" ht="15.75" customHeight="1">
      <c r="A57" s="229" t="s">
        <v>458</v>
      </c>
      <c r="B57" s="229" t="s">
        <v>469</v>
      </c>
      <c r="C57" s="229" t="s">
        <v>470</v>
      </c>
      <c r="D57" s="230"/>
      <c r="E57" s="234"/>
    </row>
    <row r="58" spans="1:5" ht="15.75" customHeight="1">
      <c r="A58" s="229" t="s">
        <v>458</v>
      </c>
      <c r="B58" s="229" t="s">
        <v>471</v>
      </c>
      <c r="C58" s="229" t="s">
        <v>472</v>
      </c>
      <c r="D58" s="230"/>
      <c r="E58" s="234"/>
    </row>
    <row r="59" spans="1:5" ht="15.75" customHeight="1">
      <c r="A59" s="229" t="s">
        <v>458</v>
      </c>
      <c r="B59" s="229" t="s">
        <v>473</v>
      </c>
      <c r="C59" s="229" t="s">
        <v>474</v>
      </c>
      <c r="D59" s="230"/>
      <c r="E59" s="234"/>
    </row>
    <row r="60" spans="1:5" ht="15.75" customHeight="1">
      <c r="A60" s="229" t="s">
        <v>458</v>
      </c>
      <c r="B60" s="229" t="s">
        <v>475</v>
      </c>
      <c r="C60" s="229" t="s">
        <v>476</v>
      </c>
      <c r="D60" s="230"/>
      <c r="E60" s="234"/>
    </row>
    <row r="61" spans="1:5" ht="15.75" customHeight="1">
      <c r="A61" s="229" t="s">
        <v>458</v>
      </c>
      <c r="B61" s="229" t="s">
        <v>477</v>
      </c>
      <c r="C61" s="229" t="s">
        <v>478</v>
      </c>
      <c r="D61" s="230"/>
      <c r="E61" s="234"/>
    </row>
    <row r="62" spans="1:5" ht="15.75" customHeight="1">
      <c r="A62" s="229" t="s">
        <v>458</v>
      </c>
      <c r="B62" s="229" t="s">
        <v>479</v>
      </c>
      <c r="C62" s="229" t="s">
        <v>480</v>
      </c>
      <c r="D62" s="230"/>
      <c r="E62" s="234"/>
    </row>
    <row r="63" spans="1:5" ht="15.75" customHeight="1">
      <c r="A63" s="229" t="s">
        <v>458</v>
      </c>
      <c r="B63" s="229" t="s">
        <v>481</v>
      </c>
      <c r="C63" s="229" t="s">
        <v>482</v>
      </c>
      <c r="D63" s="230"/>
      <c r="E63" s="234"/>
    </row>
    <row r="64" spans="1:5" ht="15.75" customHeight="1">
      <c r="A64" s="229" t="s">
        <v>458</v>
      </c>
      <c r="B64" s="229" t="s">
        <v>483</v>
      </c>
      <c r="C64" s="229" t="s">
        <v>484</v>
      </c>
      <c r="D64" s="230"/>
      <c r="E64" s="234"/>
    </row>
    <row r="65" spans="1:5" ht="15.75" customHeight="1">
      <c r="A65" s="229" t="s">
        <v>458</v>
      </c>
      <c r="B65" s="229" t="s">
        <v>485</v>
      </c>
      <c r="C65" s="229" t="s">
        <v>486</v>
      </c>
      <c r="D65" s="230"/>
      <c r="E65" s="234"/>
    </row>
    <row r="66" spans="1:5" ht="15.75" customHeight="1">
      <c r="A66" s="229" t="s">
        <v>458</v>
      </c>
      <c r="B66" s="229" t="s">
        <v>487</v>
      </c>
      <c r="C66" s="229" t="s">
        <v>488</v>
      </c>
      <c r="D66" s="230"/>
      <c r="E66" s="234"/>
    </row>
    <row r="67" spans="1:5" ht="15.75" customHeight="1">
      <c r="A67" s="229" t="s">
        <v>489</v>
      </c>
      <c r="B67" s="229" t="s">
        <v>490</v>
      </c>
      <c r="C67" s="229" t="s">
        <v>491</v>
      </c>
      <c r="D67" s="230"/>
      <c r="E67" s="234"/>
    </row>
    <row r="68" spans="1:5" ht="15.75" customHeight="1">
      <c r="A68" s="229" t="s">
        <v>489</v>
      </c>
      <c r="B68" s="229" t="s">
        <v>492</v>
      </c>
      <c r="C68" s="229" t="s">
        <v>493</v>
      </c>
      <c r="D68" s="230"/>
      <c r="E68" s="234"/>
    </row>
    <row r="69" spans="1:5" ht="15.75" customHeight="1">
      <c r="A69" s="229" t="s">
        <v>489</v>
      </c>
      <c r="B69" s="229" t="s">
        <v>494</v>
      </c>
      <c r="C69" s="229" t="s">
        <v>495</v>
      </c>
      <c r="D69" s="230"/>
      <c r="E69" s="234"/>
    </row>
    <row r="70" spans="1:5" ht="15.75" customHeight="1">
      <c r="A70" s="229" t="s">
        <v>489</v>
      </c>
      <c r="B70" s="229" t="s">
        <v>496</v>
      </c>
      <c r="C70" s="229" t="s">
        <v>497</v>
      </c>
      <c r="D70" s="230"/>
      <c r="E70" s="234"/>
    </row>
    <row r="71" spans="1:5" ht="15.75" customHeight="1">
      <c r="A71" s="229" t="s">
        <v>489</v>
      </c>
      <c r="B71" s="229" t="s">
        <v>498</v>
      </c>
      <c r="C71" s="229" t="s">
        <v>499</v>
      </c>
      <c r="D71" s="230"/>
      <c r="E71" s="234"/>
    </row>
    <row r="72" spans="1:5" ht="15.75" customHeight="1">
      <c r="A72" s="229" t="s">
        <v>489</v>
      </c>
      <c r="B72" s="229" t="s">
        <v>500</v>
      </c>
      <c r="C72" s="229" t="s">
        <v>501</v>
      </c>
      <c r="D72" s="230"/>
      <c r="E72" s="234"/>
    </row>
    <row r="73" spans="1:5" ht="15.75" customHeight="1">
      <c r="A73" s="229" t="s">
        <v>489</v>
      </c>
      <c r="B73" s="229" t="s">
        <v>502</v>
      </c>
      <c r="C73" s="229" t="s">
        <v>503</v>
      </c>
      <c r="D73" s="230"/>
      <c r="E73" s="234"/>
    </row>
    <row r="74" spans="1:5" ht="15.75" customHeight="1">
      <c r="A74" s="229" t="s">
        <v>489</v>
      </c>
      <c r="B74" s="229" t="s">
        <v>504</v>
      </c>
      <c r="C74" s="229" t="s">
        <v>505</v>
      </c>
      <c r="D74" s="230"/>
      <c r="E74" s="234"/>
    </row>
    <row r="75" spans="1:5" ht="15.75" customHeight="1">
      <c r="A75" s="229" t="s">
        <v>489</v>
      </c>
      <c r="B75" s="229" t="s">
        <v>506</v>
      </c>
      <c r="C75" s="229" t="s">
        <v>507</v>
      </c>
      <c r="D75" s="230"/>
      <c r="E75" s="234"/>
    </row>
    <row r="76" spans="1:5" ht="15.75" customHeight="1">
      <c r="A76" s="229" t="s">
        <v>508</v>
      </c>
      <c r="B76" s="229" t="s">
        <v>509</v>
      </c>
      <c r="C76" s="229" t="s">
        <v>510</v>
      </c>
      <c r="D76" s="230"/>
      <c r="E76" s="234"/>
    </row>
    <row r="77" spans="1:5" ht="15.75" customHeight="1">
      <c r="A77" s="229" t="s">
        <v>508</v>
      </c>
      <c r="B77" s="229" t="s">
        <v>511</v>
      </c>
      <c r="C77" s="229" t="s">
        <v>512</v>
      </c>
      <c r="D77" s="230"/>
      <c r="E77" s="234"/>
    </row>
    <row r="78" spans="1:5" ht="15.75" customHeight="1">
      <c r="A78" s="229" t="s">
        <v>508</v>
      </c>
      <c r="B78" s="229" t="s">
        <v>513</v>
      </c>
      <c r="C78" s="229" t="s">
        <v>514</v>
      </c>
      <c r="D78" s="230"/>
      <c r="E78" s="234"/>
    </row>
    <row r="79" spans="1:5" ht="15.75" customHeight="1">
      <c r="A79" s="229" t="s">
        <v>508</v>
      </c>
      <c r="B79" s="229" t="s">
        <v>515</v>
      </c>
      <c r="C79" s="229" t="s">
        <v>516</v>
      </c>
      <c r="D79" s="230"/>
      <c r="E79" s="234"/>
    </row>
    <row r="80" spans="1:5" ht="15.75" customHeight="1">
      <c r="A80" s="229" t="s">
        <v>508</v>
      </c>
      <c r="B80" s="229" t="s">
        <v>517</v>
      </c>
      <c r="C80" s="229" t="s">
        <v>518</v>
      </c>
      <c r="D80" s="230"/>
      <c r="E80" s="234"/>
    </row>
    <row r="81" spans="1:13" ht="15.75" customHeight="1">
      <c r="A81" s="229" t="s">
        <v>508</v>
      </c>
      <c r="B81" s="229" t="s">
        <v>519</v>
      </c>
      <c r="C81" s="229" t="s">
        <v>520</v>
      </c>
      <c r="D81" s="230"/>
      <c r="E81" s="234"/>
    </row>
    <row r="82" spans="1:13" ht="15.75" customHeight="1">
      <c r="A82" s="229" t="s">
        <v>508</v>
      </c>
      <c r="B82" s="229" t="s">
        <v>521</v>
      </c>
      <c r="C82" s="229" t="s">
        <v>522</v>
      </c>
      <c r="D82" s="230"/>
      <c r="E82" s="234"/>
    </row>
    <row r="83" spans="1:13" ht="15.75" customHeight="1">
      <c r="A83" s="229" t="s">
        <v>508</v>
      </c>
      <c r="B83" s="229" t="s">
        <v>523</v>
      </c>
      <c r="C83" s="229" t="s">
        <v>524</v>
      </c>
      <c r="D83" s="230"/>
      <c r="E83" s="234"/>
    </row>
    <row r="84" spans="1:13" ht="15.75" customHeight="1">
      <c r="A84" s="229" t="s">
        <v>508</v>
      </c>
      <c r="B84" s="229" t="s">
        <v>525</v>
      </c>
      <c r="C84" s="229" t="s">
        <v>526</v>
      </c>
      <c r="D84" s="230"/>
      <c r="E84" s="234"/>
    </row>
    <row r="85" spans="1:13" ht="15.75" customHeight="1">
      <c r="A85" s="229" t="s">
        <v>508</v>
      </c>
      <c r="B85" s="229" t="s">
        <v>527</v>
      </c>
      <c r="C85" s="229" t="s">
        <v>528</v>
      </c>
      <c r="D85" s="230"/>
      <c r="E85" s="234"/>
    </row>
    <row r="86" spans="1:13" ht="15.75" customHeight="1">
      <c r="A86" s="229" t="s">
        <v>508</v>
      </c>
      <c r="B86" s="229" t="s">
        <v>529</v>
      </c>
      <c r="C86" s="229" t="s">
        <v>530</v>
      </c>
      <c r="D86" s="230"/>
      <c r="E86" s="234"/>
    </row>
    <row r="87" spans="1:13" ht="15.75" customHeight="1">
      <c r="A87" s="229" t="s">
        <v>508</v>
      </c>
      <c r="B87" s="229" t="s">
        <v>531</v>
      </c>
      <c r="C87" s="229" t="s">
        <v>532</v>
      </c>
      <c r="D87" s="230"/>
      <c r="E87" s="234"/>
    </row>
    <row r="88" spans="1:13" ht="15.75" customHeight="1">
      <c r="A88" s="229" t="s">
        <v>533</v>
      </c>
      <c r="B88" s="229" t="s">
        <v>534</v>
      </c>
      <c r="C88" s="229" t="s">
        <v>535</v>
      </c>
      <c r="D88" s="230">
        <f>'Ref 11a'!C7</f>
        <v>0</v>
      </c>
      <c r="E88" s="234"/>
    </row>
    <row r="89" spans="1:13" ht="15.75" customHeight="1">
      <c r="A89" s="229" t="s">
        <v>533</v>
      </c>
      <c r="B89" s="229" t="s">
        <v>536</v>
      </c>
      <c r="C89" s="229" t="s">
        <v>537</v>
      </c>
      <c r="D89" s="230">
        <f>'Ref 11a'!C8</f>
        <v>0</v>
      </c>
      <c r="E89" s="234"/>
    </row>
    <row r="90" spans="1:13" ht="15.75" customHeight="1">
      <c r="A90" s="229" t="s">
        <v>533</v>
      </c>
      <c r="B90" s="229" t="s">
        <v>538</v>
      </c>
      <c r="C90" s="229" t="s">
        <v>539</v>
      </c>
      <c r="D90" s="230">
        <f>'Ref 11a'!C9</f>
        <v>0</v>
      </c>
      <c r="E90" s="234"/>
    </row>
    <row r="91" spans="1:13" ht="15.75" customHeight="1">
      <c r="A91" s="229" t="s">
        <v>540</v>
      </c>
      <c r="B91" s="229" t="s">
        <v>541</v>
      </c>
      <c r="C91" s="229" t="s">
        <v>542</v>
      </c>
      <c r="D91" s="233">
        <f>'Tabel 11'!C7</f>
        <v>0</v>
      </c>
      <c r="E91" s="234"/>
    </row>
    <row r="92" spans="1:13" ht="15.75" customHeight="1">
      <c r="A92" s="229" t="s">
        <v>540</v>
      </c>
      <c r="B92" s="229" t="s">
        <v>543</v>
      </c>
      <c r="C92" s="229" t="s">
        <v>544</v>
      </c>
      <c r="D92" s="233">
        <f>'Tabel 11'!D7</f>
        <v>0</v>
      </c>
      <c r="E92" s="234"/>
    </row>
    <row r="93" spans="1:13" ht="15.75" customHeight="1">
      <c r="A93" s="229" t="s">
        <v>540</v>
      </c>
      <c r="B93" s="229" t="s">
        <v>545</v>
      </c>
      <c r="C93" s="229" t="s">
        <v>546</v>
      </c>
      <c r="D93" s="233">
        <f>'Tabel 11'!E7</f>
        <v>0</v>
      </c>
      <c r="E93" s="234"/>
    </row>
    <row r="94" spans="1:13" ht="15.75" customHeight="1">
      <c r="A94" s="229" t="s">
        <v>540</v>
      </c>
      <c r="B94" s="229" t="s">
        <v>547</v>
      </c>
      <c r="C94" s="229" t="s">
        <v>548</v>
      </c>
      <c r="D94" s="233">
        <f>'Tabel 11'!F7</f>
        <v>0</v>
      </c>
      <c r="E94" s="234"/>
    </row>
    <row r="95" spans="1:13" ht="15.75" customHeight="1">
      <c r="A95" s="229" t="s">
        <v>540</v>
      </c>
      <c r="B95" s="229" t="s">
        <v>549</v>
      </c>
      <c r="C95" s="229" t="s">
        <v>550</v>
      </c>
      <c r="D95" s="233">
        <f>'Tabel 11'!C8</f>
        <v>0</v>
      </c>
      <c r="E95" s="234"/>
    </row>
    <row r="96" spans="1:13" ht="15.75" customHeight="1">
      <c r="A96" s="229" t="s">
        <v>540</v>
      </c>
      <c r="B96" s="229" t="s">
        <v>551</v>
      </c>
      <c r="C96" s="229" t="s">
        <v>552</v>
      </c>
      <c r="D96" s="233">
        <f>'Tabel 11'!D8</f>
        <v>0</v>
      </c>
      <c r="E96" s="234"/>
      <c r="M96" s="229" t="s">
        <v>553</v>
      </c>
    </row>
    <row r="97" spans="1:5" ht="15.75" customHeight="1">
      <c r="A97" s="229" t="s">
        <v>540</v>
      </c>
      <c r="B97" s="229" t="s">
        <v>554</v>
      </c>
      <c r="C97" s="229" t="s">
        <v>555</v>
      </c>
      <c r="D97" s="233">
        <f>'Tabel 11'!E8</f>
        <v>0</v>
      </c>
      <c r="E97" s="234"/>
    </row>
    <row r="98" spans="1:5" ht="15.75" customHeight="1">
      <c r="A98" s="229" t="s">
        <v>540</v>
      </c>
      <c r="B98" s="229" t="s">
        <v>556</v>
      </c>
      <c r="C98" s="229" t="s">
        <v>557</v>
      </c>
      <c r="D98" s="233">
        <f>'Tabel 11'!F8</f>
        <v>0</v>
      </c>
      <c r="E98" s="234"/>
    </row>
    <row r="99" spans="1:5" ht="15.75" customHeight="1">
      <c r="A99" s="229" t="s">
        <v>540</v>
      </c>
      <c r="B99" s="229" t="s">
        <v>558</v>
      </c>
      <c r="C99" s="229" t="s">
        <v>559</v>
      </c>
      <c r="D99" s="233">
        <f>'Tabel 11'!C9</f>
        <v>0</v>
      </c>
      <c r="E99" s="234"/>
    </row>
    <row r="100" spans="1:5" ht="15.75" customHeight="1">
      <c r="A100" s="229" t="s">
        <v>540</v>
      </c>
      <c r="B100" s="229" t="s">
        <v>560</v>
      </c>
      <c r="C100" s="229" t="s">
        <v>561</v>
      </c>
      <c r="D100" s="233">
        <f>'Tabel 11'!D9</f>
        <v>0</v>
      </c>
      <c r="E100" s="234"/>
    </row>
    <row r="101" spans="1:5" ht="15.75" customHeight="1">
      <c r="A101" s="229" t="s">
        <v>540</v>
      </c>
      <c r="B101" s="229" t="s">
        <v>562</v>
      </c>
      <c r="C101" s="229" t="s">
        <v>563</v>
      </c>
      <c r="D101" s="233">
        <f>'Tabel 11'!E9</f>
        <v>0</v>
      </c>
      <c r="E101" s="234"/>
    </row>
    <row r="102" spans="1:5" ht="15.75" customHeight="1">
      <c r="A102" s="229" t="s">
        <v>540</v>
      </c>
      <c r="B102" s="229" t="s">
        <v>564</v>
      </c>
      <c r="C102" s="229" t="s">
        <v>565</v>
      </c>
      <c r="D102" s="233">
        <f>'Tabel 11'!F9</f>
        <v>0</v>
      </c>
      <c r="E102" s="234"/>
    </row>
    <row r="103" spans="1:5" ht="15.75" customHeight="1">
      <c r="A103" s="229" t="s">
        <v>540</v>
      </c>
      <c r="B103" s="229" t="s">
        <v>566</v>
      </c>
      <c r="C103" s="229" t="s">
        <v>567</v>
      </c>
      <c r="D103" s="233">
        <f>'Tabel 11'!C10</f>
        <v>0</v>
      </c>
      <c r="E103" s="234"/>
    </row>
    <row r="104" spans="1:5" ht="15.75" customHeight="1">
      <c r="A104" s="229" t="s">
        <v>540</v>
      </c>
      <c r="B104" s="229" t="s">
        <v>568</v>
      </c>
      <c r="C104" s="229" t="s">
        <v>569</v>
      </c>
      <c r="D104" s="233">
        <f>'Tabel 11'!D10</f>
        <v>0</v>
      </c>
      <c r="E104" s="234"/>
    </row>
    <row r="105" spans="1:5" ht="15.75" customHeight="1">
      <c r="A105" s="229" t="s">
        <v>540</v>
      </c>
      <c r="B105" s="229" t="s">
        <v>570</v>
      </c>
      <c r="C105" s="229" t="s">
        <v>571</v>
      </c>
      <c r="D105" s="233">
        <f>'Tabel 11'!E10</f>
        <v>0</v>
      </c>
      <c r="E105" s="234"/>
    </row>
    <row r="106" spans="1:5" ht="15.75" customHeight="1">
      <c r="A106" s="229" t="s">
        <v>540</v>
      </c>
      <c r="B106" s="229" t="s">
        <v>572</v>
      </c>
      <c r="C106" s="229" t="s">
        <v>573</v>
      </c>
      <c r="D106" s="233">
        <f>'Tabel 11'!F10</f>
        <v>0</v>
      </c>
      <c r="E106" s="234"/>
    </row>
    <row r="107" spans="1:5" ht="15.75" customHeight="1">
      <c r="A107" s="229" t="s">
        <v>540</v>
      </c>
      <c r="B107" s="229" t="s">
        <v>574</v>
      </c>
      <c r="C107" s="229" t="s">
        <v>575</v>
      </c>
      <c r="D107" s="233">
        <f>'Tabel 11'!C11</f>
        <v>0</v>
      </c>
      <c r="E107" s="234"/>
    </row>
    <row r="108" spans="1:5" ht="15.75" customHeight="1">
      <c r="A108" s="229" t="s">
        <v>540</v>
      </c>
      <c r="B108" s="229" t="s">
        <v>576</v>
      </c>
      <c r="C108" s="229" t="s">
        <v>577</v>
      </c>
      <c r="D108" s="233">
        <f>'Tabel 11'!D11</f>
        <v>0</v>
      </c>
      <c r="E108" s="234"/>
    </row>
    <row r="109" spans="1:5" ht="15.75" customHeight="1">
      <c r="A109" s="229" t="s">
        <v>540</v>
      </c>
      <c r="B109" s="229" t="s">
        <v>578</v>
      </c>
      <c r="C109" s="229" t="s">
        <v>579</v>
      </c>
      <c r="D109" s="233">
        <f>'Tabel 11'!E11</f>
        <v>0</v>
      </c>
      <c r="E109" s="234"/>
    </row>
    <row r="110" spans="1:5" ht="15.75" customHeight="1">
      <c r="A110" s="229" t="s">
        <v>540</v>
      </c>
      <c r="B110" s="229" t="s">
        <v>580</v>
      </c>
      <c r="C110" s="229" t="s">
        <v>581</v>
      </c>
      <c r="D110" s="233">
        <f>'Tabel 11'!F11</f>
        <v>0</v>
      </c>
      <c r="E110" s="234"/>
    </row>
    <row r="111" spans="1:5" ht="15.75" customHeight="1">
      <c r="A111" s="229" t="s">
        <v>540</v>
      </c>
      <c r="B111" s="229" t="s">
        <v>582</v>
      </c>
      <c r="C111" s="229" t="s">
        <v>583</v>
      </c>
      <c r="D111" s="233">
        <f>'Tabel 11'!C12</f>
        <v>0</v>
      </c>
      <c r="E111" s="234"/>
    </row>
    <row r="112" spans="1:5" ht="15.75" customHeight="1">
      <c r="A112" s="229" t="s">
        <v>540</v>
      </c>
      <c r="B112" s="229" t="s">
        <v>584</v>
      </c>
      <c r="C112" s="229" t="s">
        <v>585</v>
      </c>
      <c r="D112" s="233">
        <f>'Tabel 11'!D12</f>
        <v>0</v>
      </c>
      <c r="E112" s="234"/>
    </row>
    <row r="113" spans="1:5" ht="15.75" customHeight="1">
      <c r="A113" s="229" t="s">
        <v>540</v>
      </c>
      <c r="B113" s="229" t="s">
        <v>586</v>
      </c>
      <c r="C113" s="229" t="s">
        <v>587</v>
      </c>
      <c r="D113" s="233">
        <f>'Tabel 11'!E12</f>
        <v>0</v>
      </c>
      <c r="E113" s="234"/>
    </row>
    <row r="114" spans="1:5" ht="15.75" customHeight="1">
      <c r="A114" s="229" t="s">
        <v>540</v>
      </c>
      <c r="B114" s="229" t="s">
        <v>588</v>
      </c>
      <c r="C114" s="229" t="s">
        <v>589</v>
      </c>
      <c r="D114" s="233">
        <f>'Tabel 11'!F12</f>
        <v>0</v>
      </c>
      <c r="E114" s="234"/>
    </row>
    <row r="115" spans="1:5" ht="15.75" customHeight="1">
      <c r="A115" s="229" t="s">
        <v>540</v>
      </c>
      <c r="B115" s="229" t="s">
        <v>590</v>
      </c>
      <c r="C115" s="229" t="s">
        <v>591</v>
      </c>
      <c r="D115" s="233">
        <f>'Tabel 11'!C13</f>
        <v>0</v>
      </c>
      <c r="E115" s="234"/>
    </row>
    <row r="116" spans="1:5" ht="15.75" customHeight="1">
      <c r="A116" s="229" t="s">
        <v>540</v>
      </c>
      <c r="B116" s="229" t="s">
        <v>592</v>
      </c>
      <c r="C116" s="229" t="s">
        <v>593</v>
      </c>
      <c r="D116" s="233">
        <f>'Tabel 11'!D13</f>
        <v>0</v>
      </c>
      <c r="E116" s="234"/>
    </row>
    <row r="117" spans="1:5" ht="15.75" customHeight="1">
      <c r="A117" s="229" t="s">
        <v>540</v>
      </c>
      <c r="B117" s="229" t="s">
        <v>594</v>
      </c>
      <c r="C117" s="229" t="s">
        <v>595</v>
      </c>
      <c r="D117" s="233">
        <f>'Tabel 11'!E13</f>
        <v>0</v>
      </c>
      <c r="E117" s="234"/>
    </row>
    <row r="118" spans="1:5" ht="15.75" customHeight="1">
      <c r="A118" s="229" t="s">
        <v>540</v>
      </c>
      <c r="B118" s="229" t="s">
        <v>596</v>
      </c>
      <c r="C118" s="229" t="s">
        <v>597</v>
      </c>
      <c r="D118" s="233">
        <f>'Tabel 11'!F13</f>
        <v>0</v>
      </c>
      <c r="E118" s="234"/>
    </row>
    <row r="119" spans="1:5" ht="15.75" customHeight="1">
      <c r="A119" s="229" t="s">
        <v>598</v>
      </c>
      <c r="B119" s="229" t="s">
        <v>599</v>
      </c>
      <c r="C119" s="229" t="s">
        <v>600</v>
      </c>
      <c r="D119" s="230">
        <f>'Tabel 12'!F8</f>
        <v>0</v>
      </c>
      <c r="E119" s="234"/>
    </row>
    <row r="120" spans="1:5" ht="15.75" customHeight="1">
      <c r="A120" s="229" t="s">
        <v>598</v>
      </c>
      <c r="B120" s="229" t="s">
        <v>601</v>
      </c>
      <c r="C120" s="229" t="s">
        <v>602</v>
      </c>
      <c r="D120" s="230">
        <f>'Tabel 12'!F7</f>
        <v>0</v>
      </c>
      <c r="E120" s="234"/>
    </row>
    <row r="121" spans="1:5" ht="15.75" customHeight="1">
      <c r="A121" s="229" t="s">
        <v>598</v>
      </c>
      <c r="B121" s="229" t="s">
        <v>603</v>
      </c>
      <c r="C121" s="229" t="s">
        <v>604</v>
      </c>
      <c r="D121" s="230">
        <f>'Tabel 12'!F6</f>
        <v>0</v>
      </c>
      <c r="E121" s="234"/>
    </row>
    <row r="122" spans="1:5" ht="15.75" customHeight="1">
      <c r="A122" s="229" t="s">
        <v>605</v>
      </c>
      <c r="B122" s="229" t="s">
        <v>606</v>
      </c>
      <c r="C122" s="229" t="s">
        <v>607</v>
      </c>
      <c r="D122" s="230">
        <f>'Tabel 13'!F47</f>
        <v>0</v>
      </c>
      <c r="E122" s="234"/>
    </row>
    <row r="123" spans="1:5" ht="15.75" customHeight="1">
      <c r="A123" s="229" t="s">
        <v>608</v>
      </c>
      <c r="B123" s="229" t="s">
        <v>609</v>
      </c>
      <c r="C123" s="229" t="s">
        <v>610</v>
      </c>
      <c r="D123" s="230"/>
      <c r="E123" s="234"/>
    </row>
    <row r="124" spans="1:5" ht="15.75" customHeight="1">
      <c r="A124" s="229" t="s">
        <v>608</v>
      </c>
      <c r="B124" s="229" t="s">
        <v>611</v>
      </c>
      <c r="C124" s="229" t="s">
        <v>612</v>
      </c>
      <c r="D124" s="230"/>
      <c r="E124" s="234"/>
    </row>
    <row r="125" spans="1:5" ht="15.75" customHeight="1">
      <c r="A125" s="229" t="s">
        <v>608</v>
      </c>
      <c r="B125" s="229" t="s">
        <v>613</v>
      </c>
      <c r="C125" s="229" t="s">
        <v>614</v>
      </c>
      <c r="D125" s="230"/>
      <c r="E125" s="234"/>
    </row>
    <row r="126" spans="1:5" ht="15.75" customHeight="1">
      <c r="A126" s="229" t="s">
        <v>608</v>
      </c>
      <c r="B126" s="229" t="s">
        <v>615</v>
      </c>
      <c r="C126" s="229" t="s">
        <v>616</v>
      </c>
      <c r="D126" s="230"/>
      <c r="E126" s="234"/>
    </row>
    <row r="127" spans="1:5" ht="15.75" customHeight="1">
      <c r="A127" s="229" t="s">
        <v>608</v>
      </c>
      <c r="B127" s="229" t="s">
        <v>617</v>
      </c>
      <c r="C127" s="229" t="s">
        <v>618</v>
      </c>
      <c r="D127" s="230"/>
      <c r="E127" s="234"/>
    </row>
    <row r="128" spans="1:5" ht="15.75" customHeight="1">
      <c r="A128" s="229" t="s">
        <v>608</v>
      </c>
      <c r="B128" s="229" t="s">
        <v>619</v>
      </c>
      <c r="C128" s="229" t="s">
        <v>620</v>
      </c>
      <c r="D128" s="230"/>
      <c r="E128" s="234"/>
    </row>
    <row r="129" spans="1:5" ht="15.75" customHeight="1">
      <c r="A129" s="229" t="s">
        <v>608</v>
      </c>
      <c r="B129" s="229" t="s">
        <v>621</v>
      </c>
      <c r="C129" s="229" t="s">
        <v>622</v>
      </c>
      <c r="D129" s="230"/>
      <c r="E129" s="234"/>
    </row>
    <row r="130" spans="1:5" ht="15.75" customHeight="1">
      <c r="A130" s="229" t="s">
        <v>608</v>
      </c>
      <c r="B130" s="229" t="s">
        <v>623</v>
      </c>
      <c r="C130" s="229" t="s">
        <v>624</v>
      </c>
      <c r="D130" s="230"/>
      <c r="E130" s="234"/>
    </row>
    <row r="131" spans="1:5" ht="15.75" customHeight="1">
      <c r="A131" s="229" t="s">
        <v>608</v>
      </c>
      <c r="B131" s="229" t="s">
        <v>625</v>
      </c>
      <c r="C131" s="229" t="s">
        <v>626</v>
      </c>
      <c r="D131" s="230"/>
      <c r="E131" s="234"/>
    </row>
    <row r="132" spans="1:5" ht="15.75" customHeight="1">
      <c r="A132" s="229" t="s">
        <v>608</v>
      </c>
      <c r="B132" s="229" t="s">
        <v>627</v>
      </c>
      <c r="C132" s="229" t="s">
        <v>628</v>
      </c>
      <c r="D132" s="230"/>
      <c r="E132" s="234"/>
    </row>
    <row r="133" spans="1:5" ht="15.75" customHeight="1">
      <c r="A133" s="229" t="s">
        <v>608</v>
      </c>
      <c r="B133" s="229" t="s">
        <v>629</v>
      </c>
      <c r="C133" s="229" t="s">
        <v>630</v>
      </c>
      <c r="D133" s="230"/>
      <c r="E133" s="234"/>
    </row>
    <row r="134" spans="1:5" ht="15.75" customHeight="1">
      <c r="A134" s="229" t="s">
        <v>631</v>
      </c>
      <c r="B134" s="229" t="s">
        <v>632</v>
      </c>
      <c r="C134" s="229" t="s">
        <v>633</v>
      </c>
      <c r="D134" s="230"/>
      <c r="E134" s="234"/>
    </row>
    <row r="135" spans="1:5" ht="15.75" customHeight="1">
      <c r="A135" s="229" t="s">
        <v>631</v>
      </c>
      <c r="B135" s="229" t="s">
        <v>634</v>
      </c>
      <c r="C135" s="229" t="s">
        <v>635</v>
      </c>
      <c r="D135" s="230"/>
      <c r="E135" s="234"/>
    </row>
    <row r="136" spans="1:5" ht="15.75" customHeight="1">
      <c r="A136" s="229" t="s">
        <v>631</v>
      </c>
      <c r="B136" s="229" t="s">
        <v>636</v>
      </c>
      <c r="C136" s="229" t="s">
        <v>637</v>
      </c>
      <c r="D136" s="230"/>
      <c r="E136" s="234"/>
    </row>
    <row r="137" spans="1:5" ht="15.75" customHeight="1">
      <c r="A137" s="229" t="s">
        <v>631</v>
      </c>
      <c r="B137" s="229" t="s">
        <v>638</v>
      </c>
      <c r="C137" s="229" t="s">
        <v>639</v>
      </c>
      <c r="D137" s="230"/>
      <c r="E137" s="234"/>
    </row>
    <row r="138" spans="1:5" ht="15.75" customHeight="1">
      <c r="A138" s="229" t="s">
        <v>640</v>
      </c>
      <c r="B138" s="229" t="s">
        <v>641</v>
      </c>
      <c r="C138" s="229" t="s">
        <v>642</v>
      </c>
      <c r="D138" s="230">
        <f>SUM('Tabel 16'!D6:D25)</f>
        <v>0</v>
      </c>
      <c r="E138" s="234"/>
    </row>
    <row r="139" spans="1:5" ht="15.75" customHeight="1">
      <c r="A139" s="229" t="s">
        <v>643</v>
      </c>
      <c r="B139" s="229" t="s">
        <v>644</v>
      </c>
      <c r="C139" s="229" t="s">
        <v>645</v>
      </c>
      <c r="D139" s="230">
        <f>SUM('Tabel 18'!E6:E18)</f>
        <v>0</v>
      </c>
      <c r="E139" s="234"/>
    </row>
    <row r="140" spans="1:5" ht="15.75" customHeight="1">
      <c r="A140" s="229" t="s">
        <v>646</v>
      </c>
      <c r="B140" s="229" t="s">
        <v>647</v>
      </c>
      <c r="C140" s="229" t="s">
        <v>648</v>
      </c>
      <c r="D140" s="230">
        <f>'Tabel 17'!F9</f>
        <v>0</v>
      </c>
      <c r="E140" s="234"/>
    </row>
    <row r="141" spans="1:5" ht="15.75" customHeight="1">
      <c r="A141" s="229" t="s">
        <v>649</v>
      </c>
      <c r="B141" s="229" t="s">
        <v>650</v>
      </c>
      <c r="C141" s="229" t="s">
        <v>651</v>
      </c>
      <c r="D141" s="230"/>
      <c r="E141" s="234"/>
    </row>
    <row r="142" spans="1:5" ht="15.75" customHeight="1">
      <c r="A142" s="229" t="s">
        <v>649</v>
      </c>
      <c r="B142" s="229" t="s">
        <v>652</v>
      </c>
      <c r="C142" s="229" t="s">
        <v>653</v>
      </c>
      <c r="D142" s="230"/>
      <c r="E142" s="234"/>
    </row>
    <row r="143" spans="1:5" ht="15.75" customHeight="1">
      <c r="A143" s="229" t="s">
        <v>649</v>
      </c>
      <c r="B143" s="229" t="s">
        <v>654</v>
      </c>
      <c r="C143" s="229" t="s">
        <v>655</v>
      </c>
      <c r="D143" s="230"/>
      <c r="E143" s="234"/>
    </row>
    <row r="144" spans="1:5" ht="15.75" customHeight="1">
      <c r="A144" s="229" t="s">
        <v>649</v>
      </c>
      <c r="B144" s="229" t="s">
        <v>656</v>
      </c>
      <c r="C144" s="229" t="s">
        <v>657</v>
      </c>
      <c r="D144" s="230"/>
      <c r="E144" s="234"/>
    </row>
    <row r="145" spans="1:5" ht="15.75" customHeight="1">
      <c r="A145" s="229" t="s">
        <v>649</v>
      </c>
      <c r="B145" s="229" t="s">
        <v>658</v>
      </c>
      <c r="C145" s="229" t="s">
        <v>659</v>
      </c>
      <c r="D145" s="230"/>
      <c r="E145" s="234"/>
    </row>
    <row r="146" spans="1:5" ht="15.75" customHeight="1">
      <c r="A146" s="229" t="s">
        <v>649</v>
      </c>
      <c r="B146" s="229" t="s">
        <v>660</v>
      </c>
      <c r="C146" s="229" t="s">
        <v>661</v>
      </c>
      <c r="D146" s="230"/>
      <c r="E146" s="234"/>
    </row>
    <row r="147" spans="1:5" ht="15.75" customHeight="1">
      <c r="A147" s="229" t="s">
        <v>662</v>
      </c>
      <c r="B147" s="229" t="s">
        <v>663</v>
      </c>
      <c r="C147" s="229" t="s">
        <v>664</v>
      </c>
      <c r="D147" s="231">
        <f>SUM('Tabel 21'!G12:I12)</f>
        <v>0</v>
      </c>
      <c r="E147" s="229"/>
    </row>
    <row r="148" spans="1:5" ht="15.75" customHeight="1">
      <c r="A148" s="229" t="s">
        <v>662</v>
      </c>
      <c r="B148" s="229" t="s">
        <v>665</v>
      </c>
      <c r="C148" s="229" t="s">
        <v>666</v>
      </c>
      <c r="D148" s="231">
        <f>SUM('Tabel 21'!G13:I13)</f>
        <v>0</v>
      </c>
      <c r="E148" s="229"/>
    </row>
    <row r="149" spans="1:5" ht="15.75" customHeight="1">
      <c r="A149" s="229" t="s">
        <v>662</v>
      </c>
      <c r="B149" s="229" t="s">
        <v>667</v>
      </c>
      <c r="C149" s="229" t="s">
        <v>668</v>
      </c>
      <c r="D149" s="231">
        <f>SUM('Tabel 21'!G14:I14)</f>
        <v>0</v>
      </c>
      <c r="E149" s="229"/>
    </row>
    <row r="150" spans="1:5" ht="15.75" customHeight="1">
      <c r="A150" s="229" t="s">
        <v>669</v>
      </c>
      <c r="B150" s="229" t="s">
        <v>670</v>
      </c>
      <c r="C150" s="229" t="s">
        <v>671</v>
      </c>
      <c r="D150" s="233">
        <f>'Tabel 22'!C6</f>
        <v>0</v>
      </c>
      <c r="E150" s="229"/>
    </row>
    <row r="151" spans="1:5" ht="15.75" customHeight="1">
      <c r="A151" s="229" t="s">
        <v>669</v>
      </c>
      <c r="B151" s="229" t="s">
        <v>672</v>
      </c>
      <c r="C151" s="229" t="s">
        <v>673</v>
      </c>
      <c r="D151" s="233">
        <f>'Tabel 22'!D6</f>
        <v>0</v>
      </c>
      <c r="E151" s="229"/>
    </row>
    <row r="152" spans="1:5" ht="15.75" customHeight="1">
      <c r="A152" s="229" t="s">
        <v>669</v>
      </c>
      <c r="B152" s="229" t="s">
        <v>674</v>
      </c>
      <c r="C152" s="229" t="s">
        <v>675</v>
      </c>
      <c r="D152" s="233">
        <f>'Tabel 22'!E6</f>
        <v>0</v>
      </c>
      <c r="E152" s="229"/>
    </row>
    <row r="153" spans="1:5" ht="15.75" customHeight="1">
      <c r="A153" s="229" t="s">
        <v>669</v>
      </c>
      <c r="B153" s="229" t="s">
        <v>676</v>
      </c>
      <c r="C153" s="229" t="s">
        <v>677</v>
      </c>
      <c r="D153" s="233">
        <f>'Tabel 22'!F6</f>
        <v>0</v>
      </c>
      <c r="E153" s="229"/>
    </row>
    <row r="154" spans="1:5" ht="15.75" customHeight="1">
      <c r="A154" s="229" t="s">
        <v>669</v>
      </c>
      <c r="B154" s="229" t="s">
        <v>678</v>
      </c>
      <c r="C154" s="229" t="s">
        <v>679</v>
      </c>
      <c r="D154" s="233">
        <f>'Tabel 22'!C7</f>
        <v>0</v>
      </c>
      <c r="E154" s="229"/>
    </row>
    <row r="155" spans="1:5" ht="15.75" customHeight="1">
      <c r="A155" s="229" t="s">
        <v>669</v>
      </c>
      <c r="B155" s="229" t="s">
        <v>680</v>
      </c>
      <c r="C155" s="229" t="s">
        <v>681</v>
      </c>
      <c r="D155" s="233">
        <f>'Tabel 22'!D7</f>
        <v>0</v>
      </c>
      <c r="E155" s="229"/>
    </row>
    <row r="156" spans="1:5" ht="15.75" customHeight="1">
      <c r="A156" s="229" t="s">
        <v>669</v>
      </c>
      <c r="B156" s="229" t="s">
        <v>682</v>
      </c>
      <c r="C156" s="229" t="s">
        <v>683</v>
      </c>
      <c r="D156" s="233">
        <f>'Tabel 22'!D8</f>
        <v>0</v>
      </c>
      <c r="E156" s="229"/>
    </row>
    <row r="157" spans="1:5" ht="15.75" customHeight="1">
      <c r="A157" s="229" t="s">
        <v>669</v>
      </c>
      <c r="B157" s="229" t="s">
        <v>684</v>
      </c>
      <c r="C157" s="229" t="s">
        <v>685</v>
      </c>
      <c r="D157" s="233">
        <f>'Tabel 22'!F7</f>
        <v>0</v>
      </c>
      <c r="E157" s="229"/>
    </row>
    <row r="158" spans="1:5" ht="15.75" customHeight="1">
      <c r="A158" s="229" t="s">
        <v>669</v>
      </c>
      <c r="B158" s="229" t="s">
        <v>686</v>
      </c>
      <c r="C158" s="229" t="s">
        <v>687</v>
      </c>
      <c r="D158" s="233">
        <f>'Tabel 22'!C8</f>
        <v>0</v>
      </c>
      <c r="E158" s="229"/>
    </row>
    <row r="159" spans="1:5" ht="15.75" customHeight="1">
      <c r="A159" s="229" t="s">
        <v>669</v>
      </c>
      <c r="B159" s="229" t="s">
        <v>688</v>
      </c>
      <c r="C159" s="229" t="s">
        <v>689</v>
      </c>
      <c r="D159" s="233">
        <f>'Tabel 22'!D8</f>
        <v>0</v>
      </c>
      <c r="E159" s="229"/>
    </row>
    <row r="160" spans="1:5" ht="15.75" customHeight="1">
      <c r="A160" s="229" t="s">
        <v>669</v>
      </c>
      <c r="B160" s="229" t="s">
        <v>690</v>
      </c>
      <c r="C160" s="229" t="s">
        <v>691</v>
      </c>
      <c r="D160" s="233">
        <f>'Tabel 22'!E8</f>
        <v>0</v>
      </c>
      <c r="E160" s="229"/>
    </row>
    <row r="161" spans="1:5" ht="15.75" customHeight="1">
      <c r="A161" s="229" t="s">
        <v>669</v>
      </c>
      <c r="B161" s="229" t="s">
        <v>692</v>
      </c>
      <c r="C161" s="229" t="s">
        <v>693</v>
      </c>
      <c r="D161" s="233">
        <f>'Tabel 22'!F8</f>
        <v>0</v>
      </c>
      <c r="E161" s="229"/>
    </row>
    <row r="162" spans="1:5" ht="15.75" customHeight="1">
      <c r="A162" s="229" t="s">
        <v>669</v>
      </c>
      <c r="B162" s="229" t="s">
        <v>694</v>
      </c>
      <c r="C162" s="229" t="s">
        <v>695</v>
      </c>
      <c r="D162" s="233">
        <f>'Tabel 22'!C9</f>
        <v>0</v>
      </c>
      <c r="E162" s="229"/>
    </row>
    <row r="163" spans="1:5" ht="15.75" customHeight="1">
      <c r="A163" s="229" t="s">
        <v>669</v>
      </c>
      <c r="B163" s="229" t="s">
        <v>696</v>
      </c>
      <c r="C163" s="229" t="s">
        <v>697</v>
      </c>
      <c r="D163" s="233">
        <f>'Tabel 22'!D9</f>
        <v>0</v>
      </c>
      <c r="E163" s="229"/>
    </row>
    <row r="164" spans="1:5" ht="15.75" customHeight="1">
      <c r="A164" s="229" t="s">
        <v>669</v>
      </c>
      <c r="B164" s="229" t="s">
        <v>698</v>
      </c>
      <c r="C164" s="229" t="s">
        <v>699</v>
      </c>
      <c r="D164" s="233">
        <f>'Tabel 22'!E9</f>
        <v>0</v>
      </c>
      <c r="E164" s="229"/>
    </row>
    <row r="165" spans="1:5" ht="15.75" customHeight="1">
      <c r="A165" s="229" t="s">
        <v>669</v>
      </c>
      <c r="B165" s="229" t="s">
        <v>700</v>
      </c>
      <c r="C165" s="229" t="s">
        <v>701</v>
      </c>
      <c r="D165" s="233">
        <f>'Tabel 22'!F9</f>
        <v>0</v>
      </c>
      <c r="E165" s="229"/>
    </row>
    <row r="166" spans="1:5" ht="15.75" customHeight="1">
      <c r="A166" s="229" t="s">
        <v>669</v>
      </c>
      <c r="B166" s="229" t="s">
        <v>702</v>
      </c>
      <c r="C166" s="229" t="s">
        <v>703</v>
      </c>
      <c r="D166" s="233">
        <f>'Tabel 22'!C10</f>
        <v>0</v>
      </c>
      <c r="E166" s="229"/>
    </row>
    <row r="167" spans="1:5" ht="15.75" customHeight="1">
      <c r="A167" s="229" t="s">
        <v>669</v>
      </c>
      <c r="B167" s="229" t="s">
        <v>704</v>
      </c>
      <c r="C167" s="229" t="s">
        <v>705</v>
      </c>
      <c r="D167" s="233">
        <f>'Tabel 22'!D10</f>
        <v>0</v>
      </c>
      <c r="E167" s="229"/>
    </row>
    <row r="168" spans="1:5" ht="15.75" customHeight="1">
      <c r="A168" s="229" t="s">
        <v>669</v>
      </c>
      <c r="B168" s="229" t="s">
        <v>706</v>
      </c>
      <c r="C168" s="229" t="s">
        <v>707</v>
      </c>
      <c r="D168" s="233">
        <f>'Tabel 22'!E10</f>
        <v>0</v>
      </c>
      <c r="E168" s="229"/>
    </row>
    <row r="169" spans="1:5" ht="15.75" customHeight="1">
      <c r="A169" s="229" t="s">
        <v>669</v>
      </c>
      <c r="B169" s="229" t="s">
        <v>708</v>
      </c>
      <c r="C169" s="229" t="s">
        <v>709</v>
      </c>
      <c r="D169" s="233">
        <f>'Tabel 22'!F10</f>
        <v>0</v>
      </c>
      <c r="E169" s="229"/>
    </row>
    <row r="170" spans="1:5" ht="15.75" customHeight="1">
      <c r="A170" s="229" t="s">
        <v>710</v>
      </c>
      <c r="B170" s="229" t="s">
        <v>711</v>
      </c>
      <c r="C170" s="229" t="s">
        <v>712</v>
      </c>
      <c r="D170" s="230">
        <f>SUM('Tabel 23'!E60:G60)</f>
        <v>0</v>
      </c>
      <c r="E170" s="229"/>
    </row>
    <row r="171" spans="1:5" ht="15.75" customHeight="1"/>
    <row r="172" spans="1:5" ht="15.75" customHeight="1"/>
    <row r="173" spans="1:5" ht="15.75" customHeight="1"/>
    <row r="174" spans="1:5" ht="15.75" customHeight="1"/>
    <row r="175" spans="1:5" ht="15.75" customHeight="1"/>
    <row r="176" spans="1:5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zoomScaleNormal="55" workbookViewId="0">
      <pane xSplit="1" ySplit="13" topLeftCell="B14" activePane="bottomRight" state="frozen"/>
      <selection activeCell="G20" sqref="A14:G20"/>
      <selection pane="topRight" activeCell="G20" sqref="A14:G20"/>
      <selection pane="bottomLeft" activeCell="G20" sqref="A14:G20"/>
      <selection pane="bottomRight" activeCell="J14" sqref="J14"/>
    </sheetView>
  </sheetViews>
  <sheetFormatPr defaultColWidth="8.88671875" defaultRowHeight="14.4"/>
  <cols>
    <col min="1" max="1" width="3.6640625" style="1" customWidth="1"/>
    <col min="2" max="2" width="16.44140625" style="1" customWidth="1"/>
    <col min="3" max="3" width="12.109375" style="1" customWidth="1"/>
    <col min="4" max="4" width="16.109375" style="1" customWidth="1"/>
    <col min="5" max="5" width="20.33203125" style="1" customWidth="1"/>
    <col min="6" max="7" width="19.33203125" style="1" customWidth="1"/>
    <col min="8" max="8" width="23.44140625" style="1" customWidth="1"/>
    <col min="9" max="9" width="13.33203125" style="1" customWidth="1"/>
    <col min="10" max="10" width="9.88671875" style="1" customWidth="1"/>
    <col min="11" max="11" width="15.44140625" style="1" customWidth="1"/>
    <col min="12" max="12" width="33.33203125" style="1" customWidth="1"/>
    <col min="13" max="13" width="28.109375" style="1" customWidth="1"/>
    <col min="14" max="14" width="13.44140625" style="1" customWidth="1"/>
    <col min="15" max="15" width="25.109375" style="1" customWidth="1"/>
    <col min="16" max="16" width="14.44140625" style="1" bestFit="1" customWidth="1"/>
    <col min="17" max="17" width="8.88671875" style="1" customWidth="1"/>
    <col min="18" max="16384" width="8.88671875" style="1"/>
  </cols>
  <sheetData>
    <row r="1" spans="1:15">
      <c r="A1" s="256" t="s">
        <v>50</v>
      </c>
      <c r="B1" s="256"/>
      <c r="C1" s="256"/>
      <c r="D1" s="256"/>
      <c r="E1" s="256"/>
    </row>
    <row r="3" spans="1:15" hidden="1">
      <c r="I3" s="1" t="s">
        <v>101</v>
      </c>
      <c r="J3" s="1" t="s">
        <v>102</v>
      </c>
    </row>
    <row r="4" spans="1:15" hidden="1"/>
    <row r="5" spans="1:15" hidden="1">
      <c r="I5" s="1" t="s">
        <v>103</v>
      </c>
      <c r="J5" s="1" t="s">
        <v>104</v>
      </c>
    </row>
    <row r="6" spans="1:15" hidden="1">
      <c r="J6" s="1" t="s">
        <v>105</v>
      </c>
    </row>
    <row r="7" spans="1:15" hidden="1">
      <c r="J7" s="1" t="s">
        <v>106</v>
      </c>
    </row>
    <row r="8" spans="1:15" hidden="1">
      <c r="J8" s="1" t="s">
        <v>107</v>
      </c>
    </row>
    <row r="9" spans="1:15" hidden="1">
      <c r="J9" s="1" t="s">
        <v>108</v>
      </c>
    </row>
    <row r="10" spans="1:15" hidden="1"/>
    <row r="11" spans="1:15">
      <c r="A11" s="248" t="s">
        <v>109</v>
      </c>
      <c r="B11" s="248" t="s">
        <v>110</v>
      </c>
      <c r="C11" s="248" t="s">
        <v>111</v>
      </c>
      <c r="D11" s="248" t="s">
        <v>112</v>
      </c>
      <c r="E11" s="250" t="s">
        <v>113</v>
      </c>
      <c r="F11" s="255"/>
      <c r="G11" s="248" t="s">
        <v>114</v>
      </c>
      <c r="H11" s="248" t="s">
        <v>115</v>
      </c>
      <c r="I11" s="248" t="s">
        <v>116</v>
      </c>
      <c r="J11" s="248" t="s">
        <v>117</v>
      </c>
      <c r="K11" s="248" t="s">
        <v>118</v>
      </c>
      <c r="L11" s="248" t="s">
        <v>119</v>
      </c>
      <c r="M11" s="248" t="s">
        <v>120</v>
      </c>
      <c r="N11" s="248" t="s">
        <v>121</v>
      </c>
      <c r="O11" s="248" t="s">
        <v>122</v>
      </c>
    </row>
    <row r="12" spans="1:15" ht="60" customHeight="1">
      <c r="A12" s="249"/>
      <c r="B12" s="249"/>
      <c r="C12" s="249"/>
      <c r="D12" s="249"/>
      <c r="E12" s="11" t="s">
        <v>123</v>
      </c>
      <c r="F12" s="11" t="s">
        <v>124</v>
      </c>
      <c r="G12" s="249"/>
      <c r="H12" s="249"/>
      <c r="I12" s="249"/>
      <c r="J12" s="249"/>
      <c r="K12" s="249"/>
      <c r="L12" s="249"/>
      <c r="M12" s="249"/>
      <c r="N12" s="249"/>
      <c r="O12" s="249"/>
    </row>
    <row r="13" spans="1:15">
      <c r="A13" s="12">
        <v>1</v>
      </c>
      <c r="B13" s="12">
        <v>2</v>
      </c>
      <c r="C13" s="12">
        <v>3</v>
      </c>
      <c r="D13" s="13">
        <v>4</v>
      </c>
      <c r="E13" s="253">
        <v>5</v>
      </c>
      <c r="F13" s="254"/>
      <c r="G13" s="167">
        <v>6</v>
      </c>
      <c r="H13" s="12">
        <v>7</v>
      </c>
      <c r="I13" s="12">
        <v>8</v>
      </c>
      <c r="J13" s="12">
        <v>9</v>
      </c>
      <c r="K13" s="12">
        <v>10</v>
      </c>
      <c r="L13" s="12">
        <v>11</v>
      </c>
      <c r="M13" s="12">
        <v>12</v>
      </c>
      <c r="N13" s="12">
        <v>13</v>
      </c>
      <c r="O13" s="12">
        <v>14</v>
      </c>
    </row>
    <row r="14" spans="1:15" ht="127.5" customHeight="1">
      <c r="A14" s="14">
        <v>1</v>
      </c>
      <c r="B14" s="72"/>
      <c r="C14" s="10"/>
      <c r="D14" s="10"/>
      <c r="E14" s="17"/>
      <c r="F14" s="18"/>
      <c r="G14" s="18"/>
      <c r="H14" s="18"/>
      <c r="I14" s="10"/>
      <c r="J14" s="10"/>
      <c r="K14" s="10"/>
      <c r="L14" s="18"/>
      <c r="M14" s="18"/>
      <c r="N14" s="10"/>
      <c r="O14" s="18"/>
    </row>
    <row r="15" spans="1:15">
      <c r="A15" s="14">
        <v>2</v>
      </c>
      <c r="B15" s="70"/>
      <c r="C15" s="10"/>
      <c r="D15" s="10"/>
      <c r="E15" s="18"/>
      <c r="F15" s="18"/>
      <c r="G15" s="18"/>
      <c r="H15" s="18"/>
      <c r="I15" s="10"/>
      <c r="J15" s="10"/>
      <c r="K15" s="52"/>
      <c r="L15" s="18"/>
      <c r="M15" s="18"/>
      <c r="N15" s="10"/>
      <c r="O15" s="18"/>
    </row>
    <row r="16" spans="1:15">
      <c r="A16" s="14">
        <v>3</v>
      </c>
      <c r="B16" s="70"/>
      <c r="C16" s="10"/>
      <c r="D16" s="10"/>
      <c r="E16" s="18"/>
      <c r="F16" s="18"/>
      <c r="G16" s="18"/>
      <c r="H16" s="18"/>
      <c r="I16" s="10"/>
      <c r="J16" s="10"/>
      <c r="K16" s="52"/>
      <c r="L16" s="18"/>
      <c r="M16" s="18"/>
      <c r="N16" s="10"/>
      <c r="O16" s="18"/>
    </row>
    <row r="17" spans="1:15">
      <c r="A17" s="14">
        <v>4</v>
      </c>
      <c r="B17" s="70"/>
      <c r="C17" s="52"/>
      <c r="D17" s="52"/>
      <c r="E17" s="18"/>
      <c r="F17" s="18"/>
      <c r="G17" s="18"/>
      <c r="H17" s="18"/>
      <c r="I17" s="10"/>
      <c r="J17" s="10"/>
      <c r="K17" s="52"/>
      <c r="L17" s="18"/>
      <c r="M17" s="18"/>
      <c r="N17" s="10"/>
      <c r="O17" s="18"/>
    </row>
    <row r="18" spans="1:15">
      <c r="A18" s="14">
        <v>5</v>
      </c>
      <c r="B18" s="72"/>
      <c r="C18" s="10"/>
      <c r="D18" s="10"/>
      <c r="E18" s="17"/>
      <c r="F18" s="18"/>
      <c r="G18" s="18"/>
      <c r="H18" s="18"/>
      <c r="I18" s="10"/>
      <c r="J18" s="10"/>
      <c r="K18" s="52"/>
      <c r="L18" s="18"/>
      <c r="M18" s="18"/>
      <c r="N18" s="10"/>
      <c r="O18" s="18"/>
    </row>
    <row r="19" spans="1:15">
      <c r="A19" s="14">
        <v>6</v>
      </c>
      <c r="B19" s="72"/>
      <c r="C19" s="10"/>
      <c r="D19" s="10"/>
      <c r="E19" s="17"/>
      <c r="F19" s="18"/>
      <c r="G19" s="18"/>
      <c r="H19" s="18"/>
      <c r="I19" s="10"/>
      <c r="J19" s="10"/>
      <c r="K19" s="52"/>
      <c r="L19" s="18"/>
      <c r="M19" s="18"/>
      <c r="N19" s="10"/>
      <c r="O19" s="18"/>
    </row>
    <row r="20" spans="1:15">
      <c r="A20" s="14">
        <v>7</v>
      </c>
      <c r="B20" s="72"/>
      <c r="C20" s="10"/>
      <c r="D20" s="10"/>
      <c r="E20" s="17"/>
      <c r="F20" s="66"/>
      <c r="G20" s="66"/>
      <c r="H20" s="18"/>
      <c r="I20" s="10"/>
      <c r="J20" s="10"/>
      <c r="K20" s="10"/>
      <c r="L20" s="18"/>
      <c r="M20" s="18"/>
      <c r="N20" s="10"/>
      <c r="O20" s="18"/>
    </row>
    <row r="21" spans="1:15">
      <c r="A21" s="14">
        <v>8</v>
      </c>
      <c r="B21" s="72"/>
      <c r="C21" s="10"/>
      <c r="D21" s="10"/>
      <c r="E21" s="17"/>
      <c r="F21" s="66"/>
      <c r="G21" s="66"/>
      <c r="H21" s="18"/>
      <c r="I21" s="10"/>
      <c r="J21" s="10"/>
      <c r="K21" s="52"/>
      <c r="L21" s="18"/>
      <c r="M21" s="18"/>
      <c r="N21" s="10"/>
      <c r="O21" s="18"/>
    </row>
    <row r="22" spans="1:15">
      <c r="A22" s="14">
        <v>9</v>
      </c>
      <c r="B22" s="72"/>
      <c r="C22" s="10"/>
      <c r="D22" s="10"/>
      <c r="E22" s="17"/>
      <c r="F22" s="66"/>
      <c r="G22" s="66"/>
      <c r="H22" s="18"/>
      <c r="I22" s="10"/>
      <c r="J22" s="10"/>
      <c r="K22" s="52"/>
      <c r="L22" s="18"/>
      <c r="M22" s="18"/>
      <c r="N22" s="10"/>
      <c r="O22" s="18"/>
    </row>
    <row r="23" spans="1:15">
      <c r="A23" s="14">
        <v>10</v>
      </c>
      <c r="B23" s="72"/>
      <c r="C23" s="10"/>
      <c r="D23" s="10"/>
      <c r="E23" s="17"/>
      <c r="F23" s="66"/>
      <c r="G23" s="66"/>
      <c r="H23" s="18"/>
      <c r="I23" s="10"/>
      <c r="J23" s="10"/>
      <c r="K23" s="52"/>
      <c r="L23" s="18"/>
      <c r="M23" s="18"/>
      <c r="N23" s="10"/>
      <c r="O23" s="18"/>
    </row>
    <row r="24" spans="1:15">
      <c r="A24" s="14">
        <v>11</v>
      </c>
      <c r="B24" s="72"/>
      <c r="C24" s="10"/>
      <c r="D24" s="10"/>
      <c r="E24" s="17"/>
      <c r="F24" s="66"/>
      <c r="G24" s="66"/>
      <c r="H24" s="18"/>
      <c r="I24" s="10"/>
      <c r="J24" s="10"/>
      <c r="K24" s="52"/>
      <c r="L24" s="18"/>
      <c r="M24" s="18"/>
      <c r="N24" s="10"/>
      <c r="O24" s="18"/>
    </row>
    <row r="25" spans="1:15">
      <c r="A25" s="14">
        <v>12</v>
      </c>
      <c r="B25" s="72"/>
      <c r="C25" s="10"/>
      <c r="D25" s="10"/>
      <c r="E25" s="17"/>
      <c r="F25" s="66"/>
      <c r="G25" s="66"/>
      <c r="H25" s="18"/>
      <c r="I25" s="10"/>
      <c r="J25" s="10"/>
      <c r="K25" s="10"/>
      <c r="L25" s="18"/>
      <c r="M25" s="18"/>
      <c r="N25" s="10"/>
      <c r="O25" s="18"/>
    </row>
    <row r="28" spans="1:15">
      <c r="B28" s="1" t="s">
        <v>125</v>
      </c>
    </row>
    <row r="30" spans="1:15">
      <c r="B30" s="83" t="s">
        <v>126</v>
      </c>
      <c r="E30" s="180"/>
    </row>
  </sheetData>
  <mergeCells count="16">
    <mergeCell ref="A1:E1"/>
    <mergeCell ref="N11:N12"/>
    <mergeCell ref="O11:O12"/>
    <mergeCell ref="H11:H12"/>
    <mergeCell ref="I11:I12"/>
    <mergeCell ref="J11:J12"/>
    <mergeCell ref="K11:K12"/>
    <mergeCell ref="L11:L12"/>
    <mergeCell ref="M11:M12"/>
    <mergeCell ref="G11:G12"/>
    <mergeCell ref="E13:F13"/>
    <mergeCell ref="E11:F11"/>
    <mergeCell ref="A11:A12"/>
    <mergeCell ref="B11:B12"/>
    <mergeCell ref="C11:C12"/>
    <mergeCell ref="D11:D12"/>
  </mergeCells>
  <dataValidations count="2">
    <dataValidation type="list" allowBlank="1" showInputMessage="1" showErrorMessage="1" sqref="I14:I25 N14:N25" xr:uid="{00000000-0002-0000-0800-000000000000}">
      <formula1>$I$4:$I$5</formula1>
    </dataValidation>
    <dataValidation type="list" allowBlank="1" showInputMessage="1" showErrorMessage="1" sqref="J14:J17" xr:uid="{00000000-0002-0000-0800-000001000000}">
      <formula1>$J$4:$J$9</formula1>
    </dataValidation>
  </dataValidations>
  <pageMargins left="0.7" right="0.7" top="0.75" bottom="0.75" header="0.3" footer="0.3"/>
  <pageSetup paperSize="9" scale="52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J11"/>
  <sheetViews>
    <sheetView zoomScale="130" zoomScaleNormal="130" workbookViewId="0">
      <pane xSplit="1" ySplit="5" topLeftCell="B6" activePane="bottomRight" state="frozen"/>
      <selection pane="topRight" activeCell="L1" sqref="L1"/>
      <selection pane="bottomLeft" activeCell="L1" sqref="L1"/>
      <selection pane="bottomRight" activeCell="A4" sqref="A4"/>
    </sheetView>
  </sheetViews>
  <sheetFormatPr defaultColWidth="8.88671875" defaultRowHeight="14.4"/>
  <cols>
    <col min="1" max="1" width="5.44140625" style="1" customWidth="1"/>
    <col min="2" max="2" width="23" style="1" customWidth="1"/>
    <col min="3" max="3" width="11.44140625" style="1" customWidth="1"/>
    <col min="4" max="4" width="14.109375" style="1" customWidth="1"/>
    <col min="5" max="5" width="20.33203125" style="1" customWidth="1"/>
    <col min="6" max="6" width="22.6640625" style="1" customWidth="1"/>
    <col min="7" max="7" width="19.109375" style="1" customWidth="1"/>
    <col min="8" max="8" width="20.33203125" style="1" customWidth="1"/>
    <col min="9" max="9" width="10.44140625" style="1" customWidth="1"/>
    <col min="10" max="10" width="14.44140625" style="1" bestFit="1" customWidth="1"/>
    <col min="11" max="11" width="8.88671875" style="1" customWidth="1"/>
    <col min="12" max="16384" width="8.88671875" style="1"/>
  </cols>
  <sheetData>
    <row r="1" spans="1:10">
      <c r="A1" s="20" t="s">
        <v>127</v>
      </c>
      <c r="J1" s="8" t="s">
        <v>128</v>
      </c>
    </row>
    <row r="2" spans="1:10">
      <c r="A2" s="20"/>
    </row>
    <row r="3" spans="1:10">
      <c r="A3" s="22" t="s">
        <v>129</v>
      </c>
    </row>
    <row r="4" spans="1:10" ht="27.6">
      <c r="A4" s="21" t="s">
        <v>109</v>
      </c>
      <c r="B4" s="21" t="s">
        <v>130</v>
      </c>
      <c r="C4" s="21" t="s">
        <v>131</v>
      </c>
      <c r="D4" s="21" t="s">
        <v>132</v>
      </c>
      <c r="E4" s="21" t="s">
        <v>133</v>
      </c>
      <c r="F4" s="21" t="s">
        <v>115</v>
      </c>
      <c r="G4" s="21" t="s">
        <v>134</v>
      </c>
      <c r="H4" s="21" t="s">
        <v>135</v>
      </c>
      <c r="I4" s="21" t="s">
        <v>136</v>
      </c>
    </row>
    <row r="5" spans="1:10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</row>
    <row r="6" spans="1:10">
      <c r="A6" s="14">
        <v>1</v>
      </c>
      <c r="B6" s="18"/>
      <c r="C6" s="10"/>
      <c r="D6" s="10"/>
      <c r="E6" s="10"/>
      <c r="F6" s="10"/>
      <c r="G6" s="10"/>
      <c r="H6" s="10"/>
      <c r="I6" s="10"/>
    </row>
    <row r="7" spans="1:10">
      <c r="A7" s="14">
        <v>2</v>
      </c>
      <c r="B7" s="18"/>
      <c r="C7" s="10"/>
      <c r="D7" s="10"/>
      <c r="E7" s="10"/>
      <c r="F7" s="10"/>
      <c r="G7" s="10"/>
      <c r="H7" s="10"/>
      <c r="I7" s="10"/>
    </row>
    <row r="8" spans="1:10">
      <c r="A8" s="14">
        <v>3</v>
      </c>
      <c r="B8" s="18"/>
      <c r="C8" s="10"/>
      <c r="D8" s="10"/>
      <c r="E8" s="10"/>
      <c r="F8" s="10"/>
      <c r="G8" s="10"/>
      <c r="H8" s="10"/>
      <c r="I8" s="10"/>
    </row>
    <row r="9" spans="1:10">
      <c r="A9" s="14">
        <v>4</v>
      </c>
      <c r="B9" s="18"/>
      <c r="C9" s="10"/>
      <c r="D9" s="10"/>
      <c r="E9" s="10"/>
      <c r="F9" s="10"/>
      <c r="G9" s="10"/>
      <c r="H9" s="10"/>
      <c r="I9" s="10"/>
    </row>
    <row r="10" spans="1:10">
      <c r="A10" s="14">
        <v>5</v>
      </c>
      <c r="B10" s="18"/>
      <c r="C10" s="10"/>
      <c r="D10" s="10"/>
      <c r="E10" s="10"/>
      <c r="F10" s="10"/>
      <c r="G10" s="10"/>
      <c r="H10" s="10"/>
      <c r="I10" s="10"/>
    </row>
    <row r="11" spans="1:10">
      <c r="A11" s="14" t="s">
        <v>137</v>
      </c>
      <c r="B11" s="18"/>
      <c r="C11" s="10"/>
      <c r="D11" s="10"/>
      <c r="E11" s="10"/>
      <c r="F11" s="10"/>
      <c r="G11" s="10"/>
      <c r="H11" s="10"/>
      <c r="I11" s="10"/>
    </row>
  </sheetData>
  <hyperlinks>
    <hyperlink ref="J1" location="'Daftar Tabel'!A1" display="&lt;&lt;&lt; Daftar Tabel" xr:uid="{00000000-0004-0000-0400-000000000000}"/>
  </hyperlinks>
  <pageMargins left="0.7" right="0.7" top="0.75" bottom="0.75" header="0.3" footer="0.3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zoomScale="137" zoomScaleNormal="85" workbookViewId="0">
      <selection activeCell="B13" sqref="B13"/>
    </sheetView>
  </sheetViews>
  <sheetFormatPr defaultColWidth="8.88671875" defaultRowHeight="14.4"/>
  <cols>
    <col min="1" max="1" width="5.44140625" style="1" customWidth="1"/>
    <col min="2" max="2" width="21.109375" style="1" customWidth="1"/>
    <col min="3" max="3" width="12.109375" style="1" customWidth="1"/>
    <col min="4" max="4" width="13.44140625" style="1" customWidth="1"/>
    <col min="5" max="5" width="20.44140625" style="1" customWidth="1"/>
    <col min="6" max="6" width="13.44140625" style="1" customWidth="1"/>
    <col min="7" max="7" width="16.109375" style="1" customWidth="1"/>
    <col min="8" max="8" width="12.44140625" style="1" customWidth="1"/>
    <col min="9" max="9" width="17" style="1" customWidth="1"/>
    <col min="10" max="10" width="17.44140625" style="1" customWidth="1"/>
    <col min="11" max="11" width="14.44140625" style="1" bestFit="1" customWidth="1"/>
    <col min="12" max="12" width="8.88671875" style="1" customWidth="1"/>
    <col min="13" max="16384" width="8.88671875" style="1"/>
  </cols>
  <sheetData>
    <row r="1" spans="1:10">
      <c r="A1" s="1" t="s">
        <v>52</v>
      </c>
    </row>
    <row r="3" spans="1:10" hidden="1">
      <c r="F3" s="1" t="s">
        <v>102</v>
      </c>
    </row>
    <row r="4" spans="1:10" hidden="1"/>
    <row r="5" spans="1:10" hidden="1">
      <c r="F5" s="1" t="s">
        <v>104</v>
      </c>
    </row>
    <row r="6" spans="1:10" hidden="1">
      <c r="F6" s="1" t="s">
        <v>105</v>
      </c>
    </row>
    <row r="7" spans="1:10" hidden="1">
      <c r="F7" s="1" t="s">
        <v>106</v>
      </c>
    </row>
    <row r="8" spans="1:10" hidden="1">
      <c r="F8" s="1" t="s">
        <v>107</v>
      </c>
    </row>
    <row r="9" spans="1:10" hidden="1">
      <c r="F9" s="1" t="s">
        <v>108</v>
      </c>
    </row>
    <row r="10" spans="1:10" hidden="1"/>
    <row r="11" spans="1:10" ht="55.2">
      <c r="A11" s="11" t="s">
        <v>109</v>
      </c>
      <c r="B11" s="11" t="s">
        <v>110</v>
      </c>
      <c r="C11" s="11" t="s">
        <v>138</v>
      </c>
      <c r="D11" s="11" t="s">
        <v>113</v>
      </c>
      <c r="E11" s="11" t="s">
        <v>115</v>
      </c>
      <c r="F11" s="11" t="s">
        <v>117</v>
      </c>
      <c r="G11" s="11" t="s">
        <v>118</v>
      </c>
      <c r="H11" s="11" t="s">
        <v>119</v>
      </c>
      <c r="I11" s="11" t="s">
        <v>120</v>
      </c>
      <c r="J11" s="11" t="s">
        <v>121</v>
      </c>
    </row>
    <row r="12" spans="1:10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</row>
    <row r="13" spans="1:10">
      <c r="A13" s="14">
        <v>1</v>
      </c>
      <c r="B13" s="18"/>
      <c r="C13" s="10"/>
      <c r="D13" s="18"/>
      <c r="E13" s="10"/>
      <c r="F13" s="10"/>
      <c r="G13" s="18"/>
      <c r="H13" s="10"/>
      <c r="I13" s="10"/>
      <c r="J13" s="10"/>
    </row>
    <row r="14" spans="1:10">
      <c r="A14" s="14">
        <v>2</v>
      </c>
      <c r="B14" s="18"/>
      <c r="C14" s="10"/>
      <c r="D14" s="18"/>
      <c r="E14" s="10"/>
      <c r="F14" s="10"/>
      <c r="G14" s="10"/>
      <c r="H14" s="10"/>
      <c r="I14" s="10"/>
      <c r="J14" s="10"/>
    </row>
    <row r="15" spans="1:10">
      <c r="A15" s="14">
        <v>3</v>
      </c>
      <c r="B15" s="18"/>
      <c r="C15" s="10"/>
      <c r="D15" s="18"/>
      <c r="E15" s="10"/>
      <c r="F15" s="10"/>
      <c r="G15" s="10"/>
      <c r="H15" s="10"/>
      <c r="I15" s="10"/>
      <c r="J15" s="10"/>
    </row>
    <row r="16" spans="1:10">
      <c r="A16" s="14">
        <v>4</v>
      </c>
      <c r="B16" s="18"/>
      <c r="C16" s="10"/>
      <c r="D16" s="18"/>
      <c r="E16" s="10"/>
      <c r="F16" s="10"/>
      <c r="G16" s="10"/>
      <c r="H16" s="10"/>
      <c r="I16" s="10"/>
      <c r="J16" s="10"/>
    </row>
    <row r="17" spans="1:10">
      <c r="A17" s="14">
        <v>5</v>
      </c>
      <c r="B17" s="18"/>
      <c r="C17" s="10"/>
      <c r="D17" s="18"/>
      <c r="E17" s="10"/>
      <c r="F17" s="10"/>
      <c r="G17" s="10"/>
      <c r="H17" s="10"/>
      <c r="I17" s="10"/>
      <c r="J17" s="10"/>
    </row>
    <row r="18" spans="1:10" ht="15">
      <c r="A18" s="14" t="s">
        <v>137</v>
      </c>
      <c r="B18" s="19"/>
      <c r="C18" s="10"/>
      <c r="D18" s="18"/>
      <c r="E18" s="10"/>
      <c r="F18" s="10"/>
      <c r="G18" s="10"/>
      <c r="H18" s="10"/>
      <c r="I18" s="10"/>
      <c r="J18" s="10"/>
    </row>
    <row r="19" spans="1:10">
      <c r="H19" s="168" t="s">
        <v>139</v>
      </c>
      <c r="I19" s="168"/>
      <c r="J19" s="168"/>
    </row>
    <row r="20" spans="1:10">
      <c r="H20" s="168" t="s">
        <v>140</v>
      </c>
      <c r="I20" s="168"/>
      <c r="J20" s="168"/>
    </row>
  </sheetData>
  <dataValidations count="1">
    <dataValidation type="list" allowBlank="1" showInputMessage="1" showErrorMessage="1" sqref="F13:F18" xr:uid="{00000000-0002-0000-0B00-000000000000}">
      <formula1>$F$4:$F$9</formula1>
    </dataValidation>
  </dataValidation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9"/>
  <sheetViews>
    <sheetView zoomScale="130" zoomScaleNormal="130" workbookViewId="0">
      <pane xSplit="1" ySplit="9" topLeftCell="B55" activePane="bottomRight" state="frozen"/>
      <selection pane="topRight"/>
      <selection pane="bottomLeft"/>
      <selection pane="bottomRight" activeCell="E10" sqref="E10"/>
    </sheetView>
  </sheetViews>
  <sheetFormatPr defaultColWidth="8.88671875" defaultRowHeight="13.8"/>
  <cols>
    <col min="1" max="1" width="4.44140625" style="145" customWidth="1"/>
    <col min="2" max="2" width="8.88671875" style="145" customWidth="1"/>
    <col min="3" max="3" width="9.44140625" style="145" customWidth="1"/>
    <col min="4" max="4" width="37.109375" style="145" bestFit="1" customWidth="1"/>
    <col min="5" max="5" width="11" style="145" customWidth="1"/>
    <col min="6" max="6" width="8.88671875" style="145" bestFit="1" customWidth="1"/>
    <col min="7" max="7" width="7.44140625" style="145" bestFit="1" customWidth="1"/>
    <col min="8" max="8" width="9.44140625" style="145" customWidth="1"/>
    <col min="9" max="9" width="8.88671875" style="145" customWidth="1"/>
    <col min="10" max="10" width="5.109375" style="145" bestFit="1" customWidth="1"/>
    <col min="11" max="11" width="8" style="145" bestFit="1" customWidth="1"/>
    <col min="12" max="12" width="8.33203125" style="145" bestFit="1" customWidth="1"/>
    <col min="13" max="13" width="8.88671875" style="145" customWidth="1"/>
    <col min="14" max="14" width="10" style="145" customWidth="1"/>
    <col min="15" max="15" width="11.6640625" style="145" customWidth="1"/>
    <col min="16" max="16" width="14.44140625" style="145" bestFit="1" customWidth="1"/>
    <col min="17" max="17" width="8.88671875" style="145" customWidth="1"/>
    <col min="18" max="16384" width="8.88671875" style="145"/>
  </cols>
  <sheetData>
    <row r="1" spans="1:16" ht="14.4">
      <c r="A1" s="179" t="s">
        <v>141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6">
      <c r="A2" s="152"/>
      <c r="B2" s="119"/>
      <c r="C2" s="119"/>
      <c r="D2" s="119"/>
      <c r="E2" s="119"/>
      <c r="F2" s="119"/>
      <c r="G2" s="119"/>
      <c r="H2" s="119"/>
      <c r="I2" s="119"/>
      <c r="J2" s="119"/>
      <c r="P2" s="165"/>
    </row>
    <row r="3" spans="1:16" hidden="1">
      <c r="A3" s="152" t="s">
        <v>101</v>
      </c>
      <c r="B3" s="119"/>
      <c r="C3" s="119"/>
      <c r="D3" s="119"/>
      <c r="E3" s="119"/>
      <c r="F3" s="119"/>
      <c r="G3" s="119"/>
      <c r="H3" s="119"/>
      <c r="I3" s="119"/>
      <c r="J3" s="119"/>
      <c r="P3" s="120"/>
    </row>
    <row r="4" spans="1:16" hidden="1">
      <c r="A4" s="152"/>
      <c r="B4" s="119"/>
      <c r="C4" s="119"/>
      <c r="D4" s="119"/>
      <c r="E4" s="119"/>
      <c r="F4" s="119"/>
      <c r="G4" s="119"/>
      <c r="H4" s="119"/>
      <c r="I4" s="119"/>
      <c r="J4" s="119"/>
      <c r="P4" s="120"/>
    </row>
    <row r="5" spans="1:16" hidden="1">
      <c r="A5" s="152" t="s">
        <v>103</v>
      </c>
      <c r="B5" s="119"/>
      <c r="C5" s="119"/>
      <c r="D5" s="119"/>
      <c r="E5" s="119"/>
      <c r="F5" s="119"/>
      <c r="G5" s="119"/>
      <c r="H5" s="119"/>
      <c r="I5" s="119"/>
      <c r="J5" s="119"/>
      <c r="P5" s="120"/>
    </row>
    <row r="7" spans="1:16" ht="14.4" customHeight="1">
      <c r="A7" s="248" t="s">
        <v>109</v>
      </c>
      <c r="B7" s="248" t="s">
        <v>142</v>
      </c>
      <c r="C7" s="248" t="s">
        <v>143</v>
      </c>
      <c r="D7" s="248" t="s">
        <v>144</v>
      </c>
      <c r="E7" s="248" t="s">
        <v>145</v>
      </c>
      <c r="F7" s="257" t="s">
        <v>146</v>
      </c>
      <c r="G7" s="258"/>
      <c r="H7" s="259"/>
      <c r="I7" s="248" t="s">
        <v>147</v>
      </c>
      <c r="J7" s="257" t="s">
        <v>148</v>
      </c>
      <c r="K7" s="258"/>
      <c r="L7" s="258"/>
      <c r="M7" s="259"/>
      <c r="N7" s="248" t="s">
        <v>149</v>
      </c>
      <c r="O7" s="248" t="s">
        <v>150</v>
      </c>
    </row>
    <row r="8" spans="1:16" ht="55.2">
      <c r="A8" s="249"/>
      <c r="B8" s="249"/>
      <c r="C8" s="249"/>
      <c r="D8" s="249"/>
      <c r="E8" s="249"/>
      <c r="F8" s="11" t="s">
        <v>151</v>
      </c>
      <c r="G8" s="11" t="s">
        <v>152</v>
      </c>
      <c r="H8" s="11" t="s">
        <v>153</v>
      </c>
      <c r="I8" s="249"/>
      <c r="J8" s="11" t="s">
        <v>154</v>
      </c>
      <c r="K8" s="11" t="s">
        <v>155</v>
      </c>
      <c r="L8" s="11" t="s">
        <v>156</v>
      </c>
      <c r="M8" s="11" t="s">
        <v>157</v>
      </c>
      <c r="N8" s="249"/>
      <c r="O8" s="249"/>
    </row>
    <row r="9" spans="1:16">
      <c r="A9" s="141">
        <v>1</v>
      </c>
      <c r="B9" s="141">
        <v>2</v>
      </c>
      <c r="C9" s="141">
        <v>3</v>
      </c>
      <c r="D9" s="141">
        <v>4</v>
      </c>
      <c r="E9" s="141">
        <v>5</v>
      </c>
      <c r="F9" s="141">
        <v>6</v>
      </c>
      <c r="G9" s="141">
        <v>7</v>
      </c>
      <c r="H9" s="141">
        <v>8</v>
      </c>
      <c r="I9" s="141">
        <v>9</v>
      </c>
      <c r="J9" s="141">
        <v>10</v>
      </c>
      <c r="K9" s="141">
        <v>11</v>
      </c>
      <c r="L9" s="141">
        <v>12</v>
      </c>
      <c r="M9" s="141">
        <v>13</v>
      </c>
      <c r="N9" s="141">
        <v>14</v>
      </c>
      <c r="O9" s="141">
        <v>15</v>
      </c>
    </row>
    <row r="10" spans="1:16">
      <c r="A10" s="55"/>
      <c r="B10" s="56"/>
      <c r="C10" s="57"/>
      <c r="D10" s="58"/>
      <c r="E10" s="57"/>
      <c r="F10" s="57"/>
      <c r="G10" s="57"/>
      <c r="H10" s="57"/>
      <c r="I10" s="56"/>
      <c r="J10" s="56"/>
      <c r="K10" s="56"/>
      <c r="L10" s="56"/>
      <c r="M10" s="56"/>
      <c r="N10" s="56"/>
      <c r="O10" s="56"/>
    </row>
    <row r="11" spans="1:16">
      <c r="A11" s="55"/>
      <c r="B11" s="56"/>
      <c r="C11" s="57"/>
      <c r="D11" s="58"/>
      <c r="E11" s="57"/>
      <c r="F11" s="57"/>
      <c r="G11" s="57"/>
      <c r="H11" s="57"/>
      <c r="I11" s="56"/>
      <c r="J11" s="56"/>
      <c r="K11" s="56"/>
      <c r="L11" s="56"/>
      <c r="M11" s="56"/>
      <c r="N11" s="56"/>
      <c r="O11" s="56"/>
    </row>
    <row r="12" spans="1:16">
      <c r="A12" s="55"/>
      <c r="B12" s="56"/>
      <c r="C12" s="57"/>
      <c r="D12" s="58"/>
      <c r="E12" s="57"/>
      <c r="F12" s="57"/>
      <c r="G12" s="57"/>
      <c r="H12" s="57"/>
      <c r="I12" s="56"/>
      <c r="J12" s="57"/>
      <c r="K12" s="57"/>
      <c r="L12" s="56"/>
      <c r="M12" s="56"/>
      <c r="N12" s="56"/>
      <c r="O12" s="56"/>
    </row>
    <row r="13" spans="1:16">
      <c r="A13" s="55"/>
      <c r="B13" s="56"/>
      <c r="C13" s="57"/>
      <c r="D13" s="58"/>
      <c r="E13" s="57"/>
      <c r="F13" s="57"/>
      <c r="G13" s="57"/>
      <c r="H13" s="57"/>
      <c r="I13" s="56"/>
      <c r="J13" s="57"/>
      <c r="K13" s="57"/>
      <c r="L13" s="56"/>
      <c r="M13" s="56"/>
      <c r="N13" s="56"/>
      <c r="O13" s="56"/>
    </row>
    <row r="14" spans="1:16">
      <c r="A14" s="55"/>
      <c r="B14" s="56"/>
      <c r="C14" s="57"/>
      <c r="D14" s="58"/>
      <c r="E14" s="57"/>
      <c r="F14" s="57"/>
      <c r="G14" s="57"/>
      <c r="H14" s="57"/>
      <c r="I14" s="56"/>
      <c r="J14" s="57"/>
      <c r="K14" s="57"/>
      <c r="L14" s="56"/>
      <c r="M14" s="56"/>
      <c r="N14" s="56"/>
      <c r="O14" s="56"/>
    </row>
    <row r="15" spans="1:16">
      <c r="A15" s="55"/>
      <c r="B15" s="56"/>
      <c r="C15" s="57"/>
      <c r="D15" s="58"/>
      <c r="E15" s="57"/>
      <c r="F15" s="57"/>
      <c r="G15" s="57"/>
      <c r="H15" s="57"/>
      <c r="I15" s="56"/>
      <c r="J15" s="57"/>
      <c r="K15" s="57"/>
      <c r="L15" s="56"/>
      <c r="M15" s="56"/>
      <c r="N15" s="56"/>
      <c r="O15" s="56"/>
    </row>
    <row r="16" spans="1:16">
      <c r="A16" s="55"/>
      <c r="B16" s="56"/>
      <c r="C16" s="57"/>
      <c r="D16" s="58"/>
      <c r="E16" s="57"/>
      <c r="F16" s="57"/>
      <c r="G16" s="57"/>
      <c r="H16" s="57"/>
      <c r="I16" s="56"/>
      <c r="J16" s="57"/>
      <c r="K16" s="57"/>
      <c r="L16" s="56"/>
      <c r="M16" s="56"/>
      <c r="N16" s="56"/>
      <c r="O16" s="56"/>
    </row>
    <row r="17" spans="1:15">
      <c r="A17" s="55"/>
      <c r="B17" s="56"/>
      <c r="C17" s="57"/>
      <c r="D17" s="58"/>
      <c r="E17" s="57"/>
      <c r="F17" s="57"/>
      <c r="G17" s="57"/>
      <c r="H17" s="57"/>
      <c r="I17" s="56"/>
      <c r="J17" s="57"/>
      <c r="K17" s="57"/>
      <c r="L17" s="56"/>
      <c r="M17" s="56"/>
      <c r="N17" s="56"/>
      <c r="O17" s="56"/>
    </row>
    <row r="18" spans="1:15">
      <c r="A18" s="55"/>
      <c r="B18" s="56"/>
      <c r="C18" s="57"/>
      <c r="D18" s="58"/>
      <c r="E18" s="57"/>
      <c r="F18" s="57"/>
      <c r="G18" s="57"/>
      <c r="H18" s="57"/>
      <c r="I18" s="56"/>
      <c r="J18" s="57"/>
      <c r="K18" s="57"/>
      <c r="L18" s="56"/>
      <c r="M18" s="56"/>
      <c r="N18" s="56"/>
      <c r="O18" s="56"/>
    </row>
    <row r="19" spans="1:15">
      <c r="A19" s="55"/>
      <c r="B19" s="56"/>
      <c r="C19" s="57"/>
      <c r="D19" s="58"/>
      <c r="E19" s="57"/>
      <c r="F19" s="57"/>
      <c r="G19" s="57"/>
      <c r="H19" s="57"/>
      <c r="I19" s="56"/>
      <c r="J19" s="57"/>
      <c r="K19" s="57"/>
      <c r="L19" s="56"/>
      <c r="M19" s="56"/>
      <c r="N19" s="56"/>
      <c r="O19" s="56"/>
    </row>
    <row r="20" spans="1:15">
      <c r="A20" s="55"/>
      <c r="B20" s="56"/>
      <c r="C20" s="57"/>
      <c r="D20" s="58"/>
      <c r="E20" s="57"/>
      <c r="F20" s="57"/>
      <c r="G20" s="57"/>
      <c r="H20" s="57"/>
      <c r="I20" s="56"/>
      <c r="J20" s="57"/>
      <c r="K20" s="57"/>
      <c r="L20" s="56"/>
      <c r="M20" s="56"/>
      <c r="N20" s="56"/>
      <c r="O20" s="56"/>
    </row>
    <row r="21" spans="1:15">
      <c r="A21" s="55"/>
      <c r="B21" s="56"/>
      <c r="C21" s="57"/>
      <c r="D21" s="58"/>
      <c r="E21" s="57"/>
      <c r="F21" s="57"/>
      <c r="G21" s="57"/>
      <c r="H21" s="57"/>
      <c r="I21" s="56"/>
      <c r="J21" s="57"/>
      <c r="K21" s="57"/>
      <c r="L21" s="56"/>
      <c r="M21" s="56"/>
      <c r="N21" s="56"/>
      <c r="O21" s="56"/>
    </row>
    <row r="22" spans="1:15">
      <c r="A22" s="55"/>
      <c r="B22" s="56"/>
      <c r="C22" s="57"/>
      <c r="D22" s="58"/>
      <c r="E22" s="57"/>
      <c r="F22" s="57"/>
      <c r="G22" s="57"/>
      <c r="H22" s="57"/>
      <c r="I22" s="56"/>
      <c r="J22" s="57"/>
      <c r="K22" s="57"/>
      <c r="L22" s="56"/>
      <c r="M22" s="56"/>
      <c r="N22" s="56"/>
      <c r="O22" s="56"/>
    </row>
    <row r="23" spans="1:15">
      <c r="A23" s="55"/>
      <c r="B23" s="56"/>
      <c r="C23" s="57"/>
      <c r="D23" s="58"/>
      <c r="E23" s="57"/>
      <c r="F23" s="57"/>
      <c r="G23" s="57"/>
      <c r="H23" s="57"/>
      <c r="I23" s="56"/>
      <c r="J23" s="57"/>
      <c r="K23" s="57"/>
      <c r="L23" s="56"/>
      <c r="M23" s="56"/>
      <c r="N23" s="56"/>
      <c r="O23" s="56"/>
    </row>
    <row r="24" spans="1:15">
      <c r="A24" s="55"/>
      <c r="B24" s="56"/>
      <c r="C24" s="57"/>
      <c r="D24" s="58"/>
      <c r="E24" s="57"/>
      <c r="F24" s="57"/>
      <c r="G24" s="57"/>
      <c r="H24" s="57"/>
      <c r="I24" s="56"/>
      <c r="J24" s="57"/>
      <c r="K24" s="57"/>
      <c r="L24" s="56"/>
      <c r="M24" s="56"/>
      <c r="N24" s="56"/>
      <c r="O24" s="56"/>
    </row>
    <row r="25" spans="1:15">
      <c r="A25" s="55"/>
      <c r="B25" s="56"/>
      <c r="C25" s="57"/>
      <c r="D25" s="58"/>
      <c r="E25" s="57"/>
      <c r="F25" s="57"/>
      <c r="G25" s="57"/>
      <c r="H25" s="57"/>
      <c r="I25" s="56"/>
      <c r="J25" s="57"/>
      <c r="K25" s="57"/>
      <c r="L25" s="56"/>
      <c r="M25" s="56"/>
      <c r="N25" s="56"/>
      <c r="O25" s="56"/>
    </row>
    <row r="26" spans="1:15">
      <c r="A26" s="55"/>
      <c r="B26" s="56"/>
      <c r="C26" s="57"/>
      <c r="D26" s="58"/>
      <c r="E26" s="57"/>
      <c r="F26" s="57"/>
      <c r="G26" s="57"/>
      <c r="H26" s="57"/>
      <c r="I26" s="56"/>
      <c r="J26" s="57"/>
      <c r="K26" s="57"/>
      <c r="L26" s="56"/>
      <c r="M26" s="56"/>
      <c r="N26" s="56"/>
      <c r="O26" s="56"/>
    </row>
    <row r="27" spans="1:15">
      <c r="A27" s="55"/>
      <c r="B27" s="56"/>
      <c r="C27" s="57"/>
      <c r="D27" s="58"/>
      <c r="E27" s="57"/>
      <c r="F27" s="57"/>
      <c r="G27" s="57"/>
      <c r="H27" s="57"/>
      <c r="I27" s="56"/>
      <c r="J27" s="57"/>
      <c r="K27" s="57"/>
      <c r="L27" s="56"/>
      <c r="M27" s="56"/>
      <c r="N27" s="56"/>
      <c r="O27" s="56"/>
    </row>
    <row r="28" spans="1:15">
      <c r="A28" s="55"/>
      <c r="B28" s="56"/>
      <c r="C28" s="57"/>
      <c r="D28" s="58"/>
      <c r="E28" s="86"/>
      <c r="F28" s="57"/>
      <c r="G28" s="57"/>
      <c r="H28" s="57"/>
      <c r="I28" s="56"/>
      <c r="J28" s="57"/>
      <c r="K28" s="57"/>
      <c r="L28" s="56"/>
      <c r="M28" s="56"/>
      <c r="N28" s="56"/>
      <c r="O28" s="56"/>
    </row>
    <row r="29" spans="1:15">
      <c r="A29" s="55"/>
      <c r="B29" s="85"/>
      <c r="C29" s="57"/>
      <c r="D29" s="58"/>
      <c r="E29" s="86"/>
      <c r="F29" s="57"/>
      <c r="G29" s="57"/>
      <c r="H29" s="57"/>
      <c r="I29" s="56"/>
      <c r="J29" s="57"/>
      <c r="K29" s="57"/>
      <c r="L29" s="56"/>
      <c r="M29" s="56"/>
      <c r="N29" s="56"/>
      <c r="O29" s="56"/>
    </row>
    <row r="30" spans="1:15">
      <c r="A30" s="55"/>
      <c r="B30" s="85"/>
      <c r="C30" s="57"/>
      <c r="D30" s="58"/>
      <c r="E30" s="86"/>
      <c r="F30" s="57"/>
      <c r="G30" s="57"/>
      <c r="H30" s="57"/>
      <c r="I30" s="56"/>
      <c r="J30" s="57"/>
      <c r="K30" s="57"/>
      <c r="L30" s="56"/>
      <c r="M30" s="56"/>
      <c r="N30" s="56"/>
      <c r="O30" s="56"/>
    </row>
    <row r="31" spans="1:15">
      <c r="A31" s="55"/>
      <c r="B31" s="85"/>
      <c r="C31" s="57"/>
      <c r="D31" s="58"/>
      <c r="E31" s="86"/>
      <c r="F31" s="57"/>
      <c r="G31" s="57"/>
      <c r="H31" s="57"/>
      <c r="I31" s="56"/>
      <c r="J31" s="57"/>
      <c r="K31" s="57"/>
      <c r="L31" s="56"/>
      <c r="M31" s="56"/>
      <c r="N31" s="56"/>
      <c r="O31" s="56"/>
    </row>
    <row r="32" spans="1:15">
      <c r="A32" s="55"/>
      <c r="B32" s="85"/>
      <c r="C32" s="57"/>
      <c r="D32" s="58"/>
      <c r="E32" s="86"/>
      <c r="F32" s="57"/>
      <c r="G32" s="57"/>
      <c r="H32" s="57"/>
      <c r="I32" s="56"/>
      <c r="J32" s="57"/>
      <c r="K32" s="57"/>
      <c r="L32" s="56"/>
      <c r="M32" s="56"/>
      <c r="N32" s="56"/>
      <c r="O32" s="56"/>
    </row>
    <row r="33" spans="1:15">
      <c r="A33" s="55"/>
      <c r="B33" s="85"/>
      <c r="C33" s="87"/>
      <c r="D33" s="88"/>
      <c r="E33" s="86"/>
      <c r="F33" s="57"/>
      <c r="G33" s="57"/>
      <c r="H33" s="57"/>
      <c r="I33" s="56"/>
      <c r="J33" s="57"/>
      <c r="K33" s="57"/>
      <c r="L33" s="56"/>
      <c r="M33" s="56"/>
      <c r="N33" s="56"/>
      <c r="O33" s="56"/>
    </row>
    <row r="34" spans="1:15">
      <c r="A34" s="55"/>
      <c r="B34" s="56"/>
      <c r="C34" s="87"/>
      <c r="D34" s="88"/>
      <c r="E34" s="57"/>
      <c r="F34" s="57"/>
      <c r="G34" s="57"/>
      <c r="H34" s="57"/>
      <c r="I34" s="56"/>
      <c r="J34" s="57"/>
      <c r="K34" s="57"/>
      <c r="L34" s="56"/>
      <c r="M34" s="56"/>
      <c r="N34" s="56"/>
      <c r="O34" s="56"/>
    </row>
    <row r="35" spans="1:15">
      <c r="A35" s="55"/>
      <c r="B35" s="56"/>
      <c r="C35" s="57"/>
      <c r="D35" s="58"/>
      <c r="E35" s="57"/>
      <c r="F35" s="57"/>
      <c r="G35" s="57"/>
      <c r="H35" s="57"/>
      <c r="I35" s="56"/>
      <c r="J35" s="57"/>
      <c r="K35" s="57"/>
      <c r="L35" s="56"/>
      <c r="M35" s="56"/>
      <c r="N35" s="56"/>
      <c r="O35" s="56"/>
    </row>
    <row r="36" spans="1:15">
      <c r="A36" s="55"/>
      <c r="B36" s="56"/>
      <c r="C36" s="57"/>
      <c r="D36" s="58"/>
      <c r="E36" s="57"/>
      <c r="F36" s="57"/>
      <c r="G36" s="57"/>
      <c r="H36" s="57"/>
      <c r="I36" s="56"/>
      <c r="J36" s="57"/>
      <c r="K36" s="57"/>
      <c r="L36" s="56"/>
      <c r="M36" s="56"/>
      <c r="N36" s="56"/>
      <c r="O36" s="56"/>
    </row>
    <row r="37" spans="1:15">
      <c r="A37" s="55"/>
      <c r="B37" s="56"/>
      <c r="C37" s="57"/>
      <c r="D37" s="58"/>
      <c r="E37" s="57"/>
      <c r="F37" s="57"/>
      <c r="G37" s="57"/>
      <c r="H37" s="57"/>
      <c r="I37" s="56"/>
      <c r="J37" s="57"/>
      <c r="K37" s="57"/>
      <c r="L37" s="56"/>
      <c r="M37" s="56"/>
      <c r="N37" s="56"/>
      <c r="O37" s="56"/>
    </row>
    <row r="38" spans="1:15">
      <c r="A38" s="55"/>
      <c r="B38" s="56"/>
      <c r="C38" s="57"/>
      <c r="D38" s="58"/>
      <c r="E38" s="57"/>
      <c r="F38" s="57"/>
      <c r="G38" s="57"/>
      <c r="H38" s="57"/>
      <c r="I38" s="56"/>
      <c r="J38" s="57"/>
      <c r="K38" s="57"/>
      <c r="L38" s="56"/>
      <c r="M38" s="56"/>
      <c r="N38" s="56"/>
      <c r="O38" s="56"/>
    </row>
    <row r="39" spans="1:15">
      <c r="A39" s="55"/>
      <c r="B39" s="56"/>
      <c r="C39" s="57"/>
      <c r="D39" s="58"/>
      <c r="E39" s="57"/>
      <c r="F39" s="57"/>
      <c r="G39" s="57"/>
      <c r="H39" s="57"/>
      <c r="I39" s="56"/>
      <c r="J39" s="57"/>
      <c r="K39" s="57"/>
      <c r="L39" s="56"/>
      <c r="M39" s="56"/>
      <c r="N39" s="56"/>
      <c r="O39" s="56"/>
    </row>
    <row r="40" spans="1:15">
      <c r="A40" s="55"/>
      <c r="B40" s="56"/>
      <c r="C40" s="57"/>
      <c r="D40" s="58"/>
      <c r="E40" s="57"/>
      <c r="F40" s="57"/>
      <c r="G40" s="57"/>
      <c r="H40" s="57"/>
      <c r="I40" s="56"/>
      <c r="J40" s="57"/>
      <c r="K40" s="57"/>
      <c r="L40" s="56"/>
      <c r="M40" s="56"/>
      <c r="N40" s="56"/>
      <c r="O40" s="56"/>
    </row>
    <row r="41" spans="1:15">
      <c r="A41" s="55"/>
      <c r="B41" s="56"/>
      <c r="C41" s="57"/>
      <c r="D41" s="58"/>
      <c r="E41" s="57"/>
      <c r="F41" s="57"/>
      <c r="G41" s="57"/>
      <c r="H41" s="57"/>
      <c r="I41" s="56"/>
      <c r="J41" s="57"/>
      <c r="K41" s="57"/>
      <c r="L41" s="56"/>
      <c r="M41" s="56"/>
      <c r="N41" s="56"/>
      <c r="O41" s="56"/>
    </row>
    <row r="42" spans="1:15">
      <c r="A42" s="55"/>
      <c r="B42" s="56"/>
      <c r="C42" s="57"/>
      <c r="D42" s="58"/>
      <c r="E42" s="57"/>
      <c r="F42" s="57"/>
      <c r="G42" s="57"/>
      <c r="H42" s="57"/>
      <c r="I42" s="56"/>
      <c r="J42" s="57"/>
      <c r="K42" s="57"/>
      <c r="L42" s="56"/>
      <c r="M42" s="56"/>
      <c r="N42" s="56"/>
      <c r="O42" s="56"/>
    </row>
    <row r="43" spans="1:15">
      <c r="A43" s="55"/>
      <c r="B43" s="56"/>
      <c r="C43" s="57"/>
      <c r="D43" s="58"/>
      <c r="E43" s="57"/>
      <c r="F43" s="57"/>
      <c r="G43" s="57"/>
      <c r="H43" s="57"/>
      <c r="I43" s="56"/>
      <c r="J43" s="57"/>
      <c r="K43" s="57"/>
      <c r="L43" s="56"/>
      <c r="M43" s="56"/>
      <c r="N43" s="56"/>
      <c r="O43" s="56"/>
    </row>
    <row r="44" spans="1:15">
      <c r="A44" s="55"/>
      <c r="B44" s="56"/>
      <c r="C44" s="57"/>
      <c r="D44" s="58"/>
      <c r="E44" s="57"/>
      <c r="F44" s="57"/>
      <c r="G44" s="57"/>
      <c r="H44" s="57"/>
      <c r="I44" s="56"/>
      <c r="J44" s="57"/>
      <c r="K44" s="57"/>
      <c r="L44" s="56"/>
      <c r="M44" s="56"/>
      <c r="N44" s="56"/>
      <c r="O44" s="56"/>
    </row>
    <row r="45" spans="1:15">
      <c r="A45" s="55"/>
      <c r="B45" s="56"/>
      <c r="C45" s="57"/>
      <c r="D45" s="58"/>
      <c r="E45" s="57"/>
      <c r="F45" s="57"/>
      <c r="G45" s="57"/>
      <c r="H45" s="57"/>
      <c r="I45" s="56"/>
      <c r="J45" s="57"/>
      <c r="K45" s="57"/>
      <c r="L45" s="56"/>
      <c r="M45" s="56"/>
      <c r="N45" s="56"/>
      <c r="O45" s="56"/>
    </row>
    <row r="46" spans="1:15">
      <c r="A46" s="55"/>
      <c r="B46" s="56"/>
      <c r="C46" s="57"/>
      <c r="D46" s="58"/>
      <c r="E46" s="57"/>
      <c r="F46" s="57"/>
      <c r="G46" s="57"/>
      <c r="H46" s="57"/>
      <c r="I46" s="56"/>
      <c r="J46" s="57"/>
      <c r="K46" s="57"/>
      <c r="L46" s="56"/>
      <c r="M46" s="56"/>
      <c r="N46" s="56"/>
      <c r="O46" s="56"/>
    </row>
    <row r="47" spans="1:15">
      <c r="A47" s="55"/>
      <c r="B47" s="56"/>
      <c r="C47" s="57"/>
      <c r="D47" s="58"/>
      <c r="E47" s="57"/>
      <c r="F47" s="57"/>
      <c r="G47" s="57"/>
      <c r="H47" s="57"/>
      <c r="I47" s="57"/>
      <c r="J47" s="57"/>
      <c r="K47" s="57"/>
      <c r="L47" s="56"/>
      <c r="M47" s="56"/>
      <c r="N47" s="56"/>
      <c r="O47" s="56"/>
    </row>
    <row r="48" spans="1:15">
      <c r="A48" s="55"/>
      <c r="B48" s="56"/>
      <c r="C48" s="57"/>
      <c r="D48" s="58"/>
      <c r="E48" s="57"/>
      <c r="F48" s="57"/>
      <c r="G48" s="57"/>
      <c r="H48" s="57"/>
      <c r="I48" s="56"/>
      <c r="J48" s="57"/>
      <c r="K48" s="57"/>
      <c r="L48" s="56"/>
      <c r="M48" s="56"/>
      <c r="N48" s="56"/>
      <c r="O48" s="56"/>
    </row>
    <row r="49" spans="1:15">
      <c r="A49" s="55"/>
      <c r="B49" s="56"/>
      <c r="C49" s="57"/>
      <c r="D49" s="117"/>
      <c r="E49" s="57"/>
      <c r="F49" s="57"/>
      <c r="G49" s="57"/>
      <c r="H49" s="57"/>
      <c r="I49" s="57"/>
      <c r="J49" s="57"/>
      <c r="K49" s="57"/>
      <c r="L49" s="56"/>
      <c r="M49" s="56"/>
      <c r="N49" s="56"/>
      <c r="O49" s="56"/>
    </row>
    <row r="50" spans="1:15">
      <c r="A50" s="55"/>
      <c r="B50" s="56"/>
      <c r="C50" s="57"/>
      <c r="D50" s="58"/>
      <c r="E50" s="57"/>
      <c r="F50" s="57"/>
      <c r="G50" s="57"/>
      <c r="H50" s="57"/>
      <c r="I50" s="56"/>
      <c r="J50" s="57"/>
      <c r="K50" s="57"/>
      <c r="L50" s="56"/>
      <c r="M50" s="56"/>
      <c r="N50" s="56"/>
      <c r="O50" s="56"/>
    </row>
    <row r="51" spans="1:15">
      <c r="A51" s="55"/>
      <c r="B51" s="56"/>
      <c r="C51" s="57"/>
      <c r="D51" s="58"/>
      <c r="E51" s="57"/>
      <c r="F51" s="57"/>
      <c r="G51" s="57"/>
      <c r="H51" s="57"/>
      <c r="I51" s="56"/>
      <c r="J51" s="57"/>
      <c r="K51" s="57"/>
      <c r="L51" s="56"/>
      <c r="M51" s="56"/>
      <c r="N51" s="56"/>
      <c r="O51" s="56"/>
    </row>
    <row r="52" spans="1:15">
      <c r="A52" s="55"/>
      <c r="B52" s="56"/>
      <c r="C52" s="57"/>
      <c r="D52" s="58"/>
      <c r="E52" s="57"/>
      <c r="F52" s="57"/>
      <c r="G52" s="57"/>
      <c r="H52" s="57"/>
      <c r="I52" s="56"/>
      <c r="J52" s="57"/>
      <c r="K52" s="57"/>
      <c r="L52" s="56"/>
      <c r="M52" s="56"/>
      <c r="N52" s="56"/>
      <c r="O52" s="56"/>
    </row>
    <row r="53" spans="1:15">
      <c r="A53" s="55"/>
      <c r="B53" s="56"/>
      <c r="C53" s="57"/>
      <c r="D53" s="58"/>
      <c r="E53" s="57"/>
      <c r="F53" s="57"/>
      <c r="G53" s="57"/>
      <c r="H53" s="57"/>
      <c r="I53" s="56"/>
      <c r="J53" s="57"/>
      <c r="K53" s="57"/>
      <c r="L53" s="56"/>
      <c r="M53" s="56"/>
      <c r="N53" s="56"/>
      <c r="O53" s="56"/>
    </row>
    <row r="54" spans="1:15">
      <c r="A54" s="55"/>
      <c r="B54" s="56"/>
      <c r="C54" s="57"/>
      <c r="D54" s="58"/>
      <c r="E54" s="57"/>
      <c r="F54" s="57"/>
      <c r="G54" s="57"/>
      <c r="H54" s="57"/>
      <c r="I54" s="56"/>
      <c r="J54" s="57"/>
      <c r="K54" s="57"/>
      <c r="L54" s="56"/>
      <c r="M54" s="56"/>
      <c r="N54" s="56"/>
      <c r="O54" s="56"/>
    </row>
    <row r="55" spans="1:15">
      <c r="A55" s="55"/>
      <c r="B55" s="56"/>
      <c r="C55" s="57"/>
      <c r="D55" s="58"/>
      <c r="E55" s="57"/>
      <c r="F55" s="57"/>
      <c r="G55" s="57"/>
      <c r="H55" s="57"/>
      <c r="I55" s="56"/>
      <c r="J55" s="57"/>
      <c r="K55" s="57"/>
      <c r="L55" s="56"/>
      <c r="M55" s="56"/>
      <c r="N55" s="56"/>
      <c r="O55" s="56"/>
    </row>
    <row r="56" spans="1:15">
      <c r="A56" s="55"/>
      <c r="B56" s="56"/>
      <c r="C56" s="57"/>
      <c r="D56" s="58"/>
      <c r="E56" s="57"/>
      <c r="F56" s="57"/>
      <c r="G56" s="57"/>
      <c r="H56" s="57"/>
      <c r="I56" s="56"/>
      <c r="J56" s="57"/>
      <c r="K56" s="57"/>
      <c r="L56" s="56"/>
      <c r="M56" s="56"/>
      <c r="N56" s="56"/>
      <c r="O56" s="56"/>
    </row>
    <row r="57" spans="1:15">
      <c r="A57" s="55"/>
      <c r="B57" s="56"/>
      <c r="C57" s="57"/>
      <c r="D57" s="58"/>
      <c r="E57" s="57"/>
      <c r="F57" s="57"/>
      <c r="G57" s="57"/>
      <c r="H57" s="57"/>
      <c r="I57" s="56"/>
      <c r="J57" s="57"/>
      <c r="K57" s="57"/>
      <c r="L57" s="56"/>
      <c r="M57" s="56"/>
      <c r="N57" s="56"/>
      <c r="O57" s="56"/>
    </row>
    <row r="58" spans="1:15">
      <c r="A58" s="55"/>
      <c r="B58" s="56"/>
      <c r="C58" s="57"/>
      <c r="D58" s="58"/>
      <c r="E58" s="57"/>
      <c r="F58" s="57"/>
      <c r="G58" s="57"/>
      <c r="H58" s="57"/>
      <c r="I58" s="56"/>
      <c r="J58" s="57"/>
      <c r="K58" s="57"/>
      <c r="L58" s="56"/>
      <c r="M58" s="56"/>
      <c r="N58" s="56"/>
      <c r="O58" s="56"/>
    </row>
    <row r="59" spans="1:15">
      <c r="A59" s="55"/>
      <c r="B59" s="56"/>
      <c r="C59" s="57"/>
      <c r="D59" s="58"/>
      <c r="E59" s="57"/>
      <c r="F59" s="57"/>
      <c r="G59" s="57"/>
      <c r="H59" s="57"/>
      <c r="I59" s="56"/>
      <c r="J59" s="57"/>
      <c r="K59" s="57"/>
      <c r="L59" s="56"/>
      <c r="M59" s="56"/>
      <c r="N59" s="56"/>
      <c r="O59" s="56"/>
    </row>
  </sheetData>
  <mergeCells count="10">
    <mergeCell ref="I7:I8"/>
    <mergeCell ref="J7:M7"/>
    <mergeCell ref="N7:N8"/>
    <mergeCell ref="O7:O8"/>
    <mergeCell ref="A7:A8"/>
    <mergeCell ref="B7:B8"/>
    <mergeCell ref="C7:C8"/>
    <mergeCell ref="D7:D8"/>
    <mergeCell ref="E7:E8"/>
    <mergeCell ref="F7:H7"/>
  </mergeCells>
  <phoneticPr fontId="28" type="noConversion"/>
  <dataValidations count="1">
    <dataValidation type="list" allowBlank="1" showInputMessage="1" showErrorMessage="1" sqref="J10:M27 E10:E27" xr:uid="{00000000-0002-0000-1900-000000000000}">
      <formula1>$A$4:$A$5</formula1>
    </dataValidation>
  </dataValidations>
  <pageMargins left="0.7" right="0.7" top="0.75" bottom="0.75" header="0.3" footer="0.3"/>
  <pageSetup paperSize="9" scale="76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9"/>
  <sheetViews>
    <sheetView zoomScale="150" zoomScaleNormal="70" workbookViewId="0">
      <selection activeCell="G18" sqref="G18"/>
    </sheetView>
  </sheetViews>
  <sheetFormatPr defaultColWidth="8.88671875" defaultRowHeight="14.4"/>
  <cols>
    <col min="1" max="1" width="5.44140625" style="1" customWidth="1"/>
    <col min="2" max="2" width="30.109375" style="1" customWidth="1"/>
    <col min="3" max="5" width="7.44140625" style="1" customWidth="1"/>
    <col min="6" max="6" width="7.6640625" style="1" customWidth="1"/>
    <col min="7" max="9" width="7.88671875" style="1" customWidth="1"/>
    <col min="10" max="10" width="7.6640625" style="1" customWidth="1"/>
    <col min="11" max="11" width="14.44140625" style="1" customWidth="1"/>
    <col min="12" max="12" width="14.44140625" style="1" bestFit="1" customWidth="1"/>
    <col min="13" max="13" width="8.88671875" style="1" customWidth="1"/>
    <col min="14" max="16384" width="8.88671875" style="1"/>
  </cols>
  <sheetData>
    <row r="1" spans="1:12">
      <c r="A1" s="1" t="s">
        <v>54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>
      <c r="A2" s="152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21.9" customHeight="1">
      <c r="A3" s="260" t="s">
        <v>109</v>
      </c>
      <c r="B3" s="260" t="s">
        <v>110</v>
      </c>
      <c r="C3" s="260" t="s">
        <v>158</v>
      </c>
      <c r="D3" s="260"/>
      <c r="E3" s="260"/>
      <c r="F3" s="260"/>
      <c r="G3" s="260"/>
      <c r="H3" s="260"/>
      <c r="I3" s="260"/>
      <c r="J3" s="260"/>
      <c r="K3" s="260" t="s">
        <v>159</v>
      </c>
      <c r="L3" s="119"/>
    </row>
    <row r="4" spans="1:12" ht="30" customHeight="1">
      <c r="A4" s="260"/>
      <c r="B4" s="260"/>
      <c r="C4" s="260" t="s">
        <v>160</v>
      </c>
      <c r="D4" s="260"/>
      <c r="E4" s="260"/>
      <c r="F4" s="260"/>
      <c r="G4" s="260" t="s">
        <v>161</v>
      </c>
      <c r="H4" s="260"/>
      <c r="I4" s="260"/>
      <c r="J4" s="260"/>
      <c r="K4" s="260"/>
      <c r="L4" s="119"/>
    </row>
    <row r="5" spans="1:12" ht="27.6">
      <c r="A5" s="260"/>
      <c r="B5" s="260"/>
      <c r="C5" s="21" t="s">
        <v>162</v>
      </c>
      <c r="D5" s="21" t="s">
        <v>163</v>
      </c>
      <c r="E5" s="21" t="s">
        <v>164</v>
      </c>
      <c r="F5" s="21" t="s">
        <v>165</v>
      </c>
      <c r="G5" s="21" t="s">
        <v>162</v>
      </c>
      <c r="H5" s="21" t="s">
        <v>163</v>
      </c>
      <c r="I5" s="21" t="s">
        <v>164</v>
      </c>
      <c r="J5" s="21" t="s">
        <v>165</v>
      </c>
      <c r="K5" s="260"/>
      <c r="L5" s="119"/>
    </row>
    <row r="6" spans="1:1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  <c r="H6" s="141">
        <v>8</v>
      </c>
      <c r="I6" s="141">
        <v>9</v>
      </c>
      <c r="J6" s="141">
        <v>10</v>
      </c>
      <c r="K6" s="141">
        <v>11</v>
      </c>
      <c r="L6" s="119"/>
    </row>
    <row r="7" spans="1:12">
      <c r="A7" s="14">
        <v>1</v>
      </c>
      <c r="B7" s="18"/>
      <c r="C7" s="10"/>
      <c r="D7" s="10"/>
      <c r="E7" s="10"/>
      <c r="F7" s="44"/>
      <c r="G7" s="10"/>
      <c r="H7" s="10"/>
      <c r="I7" s="10"/>
      <c r="J7" s="44"/>
      <c r="K7" s="44"/>
      <c r="L7" s="119"/>
    </row>
    <row r="8" spans="1:12">
      <c r="A8" s="14">
        <v>2</v>
      </c>
      <c r="B8" s="18"/>
      <c r="C8" s="10"/>
      <c r="D8" s="10"/>
      <c r="E8" s="10"/>
      <c r="F8" s="44"/>
      <c r="G8" s="10"/>
      <c r="H8" s="10"/>
      <c r="I8" s="10"/>
      <c r="J8" s="44"/>
      <c r="K8" s="44"/>
      <c r="L8" s="119"/>
    </row>
    <row r="9" spans="1:12">
      <c r="A9" s="14">
        <v>3</v>
      </c>
      <c r="B9" s="18"/>
      <c r="C9" s="10"/>
      <c r="D9" s="10"/>
      <c r="E9" s="10"/>
      <c r="F9" s="44"/>
      <c r="G9" s="10"/>
      <c r="H9" s="10"/>
      <c r="I9" s="10"/>
      <c r="J9" s="44"/>
      <c r="K9" s="44"/>
      <c r="L9" s="119"/>
    </row>
    <row r="10" spans="1:12">
      <c r="A10" s="14">
        <v>4</v>
      </c>
      <c r="B10" s="18"/>
      <c r="C10" s="10"/>
      <c r="D10" s="10"/>
      <c r="E10" s="10"/>
      <c r="F10" s="44"/>
      <c r="G10" s="10"/>
      <c r="H10" s="10"/>
      <c r="I10" s="10"/>
      <c r="J10" s="44"/>
      <c r="K10" s="44"/>
      <c r="L10" s="119"/>
    </row>
    <row r="11" spans="1:12">
      <c r="A11" s="14">
        <v>5</v>
      </c>
      <c r="B11" s="17"/>
      <c r="C11" s="10"/>
      <c r="D11" s="10"/>
      <c r="E11" s="10"/>
      <c r="F11" s="44"/>
      <c r="G11" s="10"/>
      <c r="H11" s="10"/>
      <c r="I11" s="10"/>
      <c r="J11" s="44"/>
      <c r="K11" s="44"/>
      <c r="L11" s="119"/>
    </row>
    <row r="12" spans="1:12">
      <c r="A12" s="14">
        <v>6</v>
      </c>
      <c r="B12" s="18"/>
      <c r="C12" s="10"/>
      <c r="D12" s="10"/>
      <c r="E12" s="10"/>
      <c r="F12" s="44"/>
      <c r="G12" s="10"/>
      <c r="H12" s="10"/>
      <c r="I12" s="10"/>
      <c r="J12" s="44"/>
      <c r="K12" s="44"/>
      <c r="L12" s="119"/>
    </row>
    <row r="13" spans="1:12">
      <c r="A13" s="14">
        <v>7</v>
      </c>
      <c r="B13" s="18"/>
      <c r="C13" s="10"/>
      <c r="D13" s="10"/>
      <c r="E13" s="10"/>
      <c r="F13" s="44"/>
      <c r="G13" s="10"/>
      <c r="H13" s="10"/>
      <c r="I13" s="10"/>
      <c r="J13" s="44"/>
      <c r="K13" s="44"/>
      <c r="L13" s="119"/>
    </row>
    <row r="14" spans="1:12">
      <c r="A14" s="14">
        <v>8</v>
      </c>
      <c r="B14" s="18"/>
      <c r="C14" s="10"/>
      <c r="D14" s="10"/>
      <c r="E14" s="10"/>
      <c r="F14" s="44"/>
      <c r="G14" s="10"/>
      <c r="H14" s="10"/>
      <c r="I14" s="10"/>
      <c r="J14" s="44"/>
      <c r="K14" s="44"/>
      <c r="L14" s="119"/>
    </row>
    <row r="15" spans="1:12">
      <c r="A15" s="14">
        <v>9</v>
      </c>
      <c r="B15" s="18"/>
      <c r="C15" s="10"/>
      <c r="D15" s="10"/>
      <c r="E15" s="10"/>
      <c r="F15" s="44"/>
      <c r="G15" s="10"/>
      <c r="H15" s="10"/>
      <c r="I15" s="10"/>
      <c r="J15" s="44"/>
      <c r="K15" s="44"/>
      <c r="L15" s="119"/>
    </row>
    <row r="16" spans="1:12">
      <c r="A16" s="14">
        <v>10</v>
      </c>
      <c r="B16" s="18"/>
      <c r="C16" s="10"/>
      <c r="D16" s="10"/>
      <c r="E16" s="10"/>
      <c r="F16" s="44"/>
      <c r="G16" s="10"/>
      <c r="H16" s="10"/>
      <c r="I16" s="10"/>
      <c r="J16" s="44"/>
      <c r="K16" s="44"/>
      <c r="L16" s="119"/>
    </row>
    <row r="17" spans="1:12">
      <c r="A17" s="14">
        <v>11</v>
      </c>
      <c r="B17" s="18"/>
      <c r="C17" s="10"/>
      <c r="D17" s="10"/>
      <c r="E17" s="10"/>
      <c r="F17" s="44"/>
      <c r="G17" s="10"/>
      <c r="H17" s="10"/>
      <c r="I17" s="10"/>
      <c r="J17" s="44"/>
      <c r="K17" s="44"/>
      <c r="L17" s="119"/>
    </row>
    <row r="18" spans="1:12">
      <c r="A18" s="14">
        <v>12</v>
      </c>
      <c r="B18" s="18"/>
      <c r="C18" s="10"/>
      <c r="D18" s="10"/>
      <c r="E18" s="10"/>
      <c r="F18" s="44"/>
      <c r="G18" s="10"/>
      <c r="H18" s="10"/>
      <c r="I18" s="10"/>
      <c r="J18" s="44"/>
      <c r="K18" s="44"/>
      <c r="L18" s="119"/>
    </row>
    <row r="19" spans="1:12">
      <c r="K19" s="103"/>
    </row>
  </sheetData>
  <mergeCells count="6">
    <mergeCell ref="A3:A5"/>
    <mergeCell ref="B3:B5"/>
    <mergeCell ref="C3:J3"/>
    <mergeCell ref="K3:K5"/>
    <mergeCell ref="C4:F4"/>
    <mergeCell ref="G4:J4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3"/>
  <sheetViews>
    <sheetView zoomScale="160" zoomScaleNormal="100" workbookViewId="0">
      <selection activeCell="K11" sqref="K11"/>
    </sheetView>
  </sheetViews>
  <sheetFormatPr defaultColWidth="8.88671875" defaultRowHeight="14.4"/>
  <cols>
    <col min="1" max="1" width="5.44140625" style="1" customWidth="1"/>
    <col min="2" max="2" width="32.44140625" style="1" customWidth="1"/>
    <col min="3" max="7" width="10.44140625" style="1" customWidth="1"/>
    <col min="8" max="8" width="9.88671875" style="1" customWidth="1"/>
    <col min="9" max="9" width="10.44140625" style="1" customWidth="1"/>
    <col min="10" max="11" width="9.44140625" style="1" customWidth="1"/>
    <col min="12" max="12" width="14.44140625" style="1" bestFit="1" customWidth="1"/>
    <col min="13" max="13" width="8.88671875" style="1" customWidth="1"/>
    <col min="14" max="16384" width="8.88671875" style="1"/>
  </cols>
  <sheetData>
    <row r="1" spans="1:12">
      <c r="A1" s="1" t="s">
        <v>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idden="1">
      <c r="A3" s="119"/>
      <c r="B3" s="119" t="s">
        <v>101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idden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idden="1">
      <c r="A5" s="119"/>
      <c r="B5" s="119" t="s">
        <v>103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idden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29.4" customHeight="1">
      <c r="A7" s="248" t="s">
        <v>109</v>
      </c>
      <c r="B7" s="248" t="s">
        <v>166</v>
      </c>
      <c r="C7" s="248" t="s">
        <v>167</v>
      </c>
      <c r="D7" s="250" t="s">
        <v>168</v>
      </c>
      <c r="E7" s="251"/>
      <c r="F7" s="251"/>
      <c r="G7" s="251"/>
      <c r="H7" s="251"/>
      <c r="I7" s="252"/>
      <c r="J7" s="248" t="s">
        <v>169</v>
      </c>
      <c r="K7" s="248" t="s">
        <v>170</v>
      </c>
      <c r="L7" s="119"/>
    </row>
    <row r="8" spans="1:12" ht="30" customHeight="1">
      <c r="A8" s="261"/>
      <c r="B8" s="261"/>
      <c r="C8" s="261"/>
      <c r="D8" s="250" t="s">
        <v>171</v>
      </c>
      <c r="E8" s="251"/>
      <c r="F8" s="252"/>
      <c r="G8" s="248" t="s">
        <v>172</v>
      </c>
      <c r="H8" s="248" t="s">
        <v>173</v>
      </c>
      <c r="I8" s="248" t="s">
        <v>174</v>
      </c>
      <c r="J8" s="261"/>
      <c r="K8" s="261"/>
      <c r="L8" s="119"/>
    </row>
    <row r="9" spans="1:12" ht="32.25" customHeight="1">
      <c r="A9" s="249"/>
      <c r="B9" s="249"/>
      <c r="C9" s="249"/>
      <c r="D9" s="11" t="s">
        <v>175</v>
      </c>
      <c r="E9" s="11" t="s">
        <v>176</v>
      </c>
      <c r="F9" s="11" t="s">
        <v>177</v>
      </c>
      <c r="G9" s="249"/>
      <c r="H9" s="249"/>
      <c r="I9" s="249"/>
      <c r="J9" s="249"/>
      <c r="K9" s="249"/>
      <c r="L9" s="119"/>
    </row>
    <row r="10" spans="1:12">
      <c r="A10" s="141">
        <v>1</v>
      </c>
      <c r="B10" s="141">
        <v>2</v>
      </c>
      <c r="C10" s="141">
        <v>3</v>
      </c>
      <c r="D10" s="141">
        <v>4</v>
      </c>
      <c r="E10" s="141">
        <v>5</v>
      </c>
      <c r="F10" s="141">
        <v>6</v>
      </c>
      <c r="G10" s="141">
        <v>7</v>
      </c>
      <c r="H10" s="141">
        <v>8</v>
      </c>
      <c r="I10" s="141">
        <v>9</v>
      </c>
      <c r="J10" s="141">
        <v>10</v>
      </c>
      <c r="K10" s="141">
        <v>11</v>
      </c>
      <c r="L10" s="119"/>
    </row>
    <row r="11" spans="1:12">
      <c r="A11" s="14">
        <v>1</v>
      </c>
      <c r="B11" s="17"/>
      <c r="C11" s="10"/>
      <c r="D11" s="10"/>
      <c r="E11" s="10"/>
      <c r="F11" s="10"/>
      <c r="G11" s="10"/>
      <c r="H11" s="10"/>
      <c r="I11" s="10"/>
      <c r="J11" s="47"/>
      <c r="K11" s="47"/>
      <c r="L11" s="119"/>
    </row>
    <row r="12" spans="1:12">
      <c r="A12" s="14">
        <v>2</v>
      </c>
      <c r="B12" s="17"/>
      <c r="C12" s="10"/>
      <c r="D12" s="10"/>
      <c r="E12" s="10"/>
      <c r="F12" s="10"/>
      <c r="G12" s="10"/>
      <c r="H12" s="10"/>
      <c r="I12" s="10"/>
      <c r="J12" s="47"/>
      <c r="K12" s="47"/>
      <c r="L12" s="119"/>
    </row>
    <row r="13" spans="1:12">
      <c r="A13" s="14">
        <v>3</v>
      </c>
      <c r="B13" s="18"/>
      <c r="C13" s="10"/>
      <c r="D13" s="10"/>
      <c r="E13" s="10"/>
      <c r="F13" s="10"/>
      <c r="G13" s="10"/>
      <c r="H13" s="10"/>
      <c r="I13" s="10"/>
      <c r="J13" s="47"/>
      <c r="K13" s="47"/>
      <c r="L13" s="119"/>
    </row>
    <row r="14" spans="1:12">
      <c r="A14" s="14">
        <v>4</v>
      </c>
      <c r="B14" s="18"/>
      <c r="C14" s="10"/>
      <c r="D14" s="10"/>
      <c r="E14" s="10"/>
      <c r="F14" s="10"/>
      <c r="G14" s="10"/>
      <c r="H14" s="10"/>
      <c r="I14" s="10"/>
      <c r="J14" s="47"/>
      <c r="K14" s="47"/>
      <c r="L14" s="119"/>
    </row>
    <row r="15" spans="1:12">
      <c r="A15" s="14">
        <v>5</v>
      </c>
      <c r="B15" s="17"/>
      <c r="C15" s="10"/>
      <c r="D15" s="10"/>
      <c r="E15" s="10"/>
      <c r="F15" s="10"/>
      <c r="G15" s="10"/>
      <c r="H15" s="10"/>
      <c r="I15" s="10"/>
      <c r="J15" s="47"/>
      <c r="K15" s="47"/>
      <c r="L15" s="119"/>
    </row>
    <row r="16" spans="1:12">
      <c r="A16" s="14">
        <v>6</v>
      </c>
      <c r="B16" s="18"/>
      <c r="C16" s="10"/>
      <c r="D16" s="10"/>
      <c r="E16" s="10"/>
      <c r="F16" s="10"/>
      <c r="G16" s="10"/>
      <c r="H16" s="10"/>
      <c r="I16" s="10"/>
      <c r="J16" s="47"/>
      <c r="K16" s="47"/>
      <c r="L16" s="119"/>
    </row>
    <row r="17" spans="1:12">
      <c r="A17" s="14">
        <v>7</v>
      </c>
      <c r="B17" s="18"/>
      <c r="C17" s="10"/>
      <c r="D17" s="10"/>
      <c r="E17" s="10"/>
      <c r="F17" s="10"/>
      <c r="G17" s="10"/>
      <c r="H17" s="10"/>
      <c r="I17" s="10"/>
      <c r="J17" s="47"/>
      <c r="K17" s="47"/>
      <c r="L17" s="119"/>
    </row>
    <row r="18" spans="1:12">
      <c r="A18" s="14">
        <v>8</v>
      </c>
      <c r="B18" s="18"/>
      <c r="C18" s="10"/>
      <c r="D18" s="10"/>
      <c r="E18" s="10"/>
      <c r="F18" s="10"/>
      <c r="G18" s="10"/>
      <c r="H18" s="10"/>
      <c r="I18" s="10"/>
      <c r="J18" s="47"/>
      <c r="K18" s="47"/>
      <c r="L18" s="119"/>
    </row>
    <row r="19" spans="1:12">
      <c r="A19" s="14">
        <v>9</v>
      </c>
      <c r="B19" s="18"/>
      <c r="C19" s="10"/>
      <c r="D19" s="10"/>
      <c r="E19" s="10"/>
      <c r="F19" s="10"/>
      <c r="G19" s="10"/>
      <c r="H19" s="10"/>
      <c r="I19" s="10"/>
      <c r="J19" s="47"/>
      <c r="K19" s="47"/>
      <c r="L19" s="119"/>
    </row>
    <row r="20" spans="1:12">
      <c r="A20" s="14">
        <v>10</v>
      </c>
      <c r="B20" s="18"/>
      <c r="C20" s="10"/>
      <c r="D20" s="10"/>
      <c r="E20" s="10"/>
      <c r="F20" s="10"/>
      <c r="G20" s="10"/>
      <c r="H20" s="10"/>
      <c r="I20" s="10"/>
      <c r="J20" s="47"/>
      <c r="K20" s="47"/>
      <c r="L20" s="119"/>
    </row>
    <row r="21" spans="1:12">
      <c r="A21" s="14">
        <v>11</v>
      </c>
      <c r="B21" s="18"/>
      <c r="C21" s="10"/>
      <c r="D21" s="10"/>
      <c r="E21" s="10"/>
      <c r="F21" s="10"/>
      <c r="G21" s="10"/>
      <c r="H21" s="10"/>
      <c r="I21" s="10"/>
      <c r="J21" s="47"/>
      <c r="K21" s="47"/>
      <c r="L21" s="119"/>
    </row>
    <row r="22" spans="1:12">
      <c r="A22" s="14">
        <v>12</v>
      </c>
      <c r="B22" s="18"/>
      <c r="C22" s="10"/>
      <c r="D22" s="10"/>
      <c r="E22" s="10"/>
      <c r="F22" s="10"/>
      <c r="G22" s="10"/>
      <c r="H22" s="10"/>
      <c r="I22" s="10"/>
      <c r="J22" s="47"/>
      <c r="K22" s="47"/>
      <c r="L22" s="119"/>
    </row>
    <row r="23" spans="1:12">
      <c r="K23" s="104"/>
    </row>
  </sheetData>
  <mergeCells count="10">
    <mergeCell ref="A7:A9"/>
    <mergeCell ref="B7:B9"/>
    <mergeCell ref="C7:C9"/>
    <mergeCell ref="D7:I7"/>
    <mergeCell ref="J7:J9"/>
    <mergeCell ref="K7:K9"/>
    <mergeCell ref="D8:F8"/>
    <mergeCell ref="G8:G9"/>
    <mergeCell ref="H8:H9"/>
    <mergeCell ref="I8:I9"/>
  </mergeCells>
  <dataValidations count="1">
    <dataValidation type="list" allowBlank="1" showInputMessage="1" showErrorMessage="1" sqref="C11:C22" xr:uid="{1E49D371-C859-0643-920F-8BBCC826AA1A}">
      <formula1>$B$4:$B$5</formula1>
    </dataValidation>
  </dataValidations>
  <pageMargins left="0.7" right="0.7" top="0.75" bottom="0.75" header="0.3" footer="0.3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</vt:i4>
      </vt:variant>
    </vt:vector>
  </HeadingPairs>
  <TitlesOfParts>
    <vt:vector size="42" baseType="lpstr">
      <vt:lpstr>Menu</vt:lpstr>
      <vt:lpstr>Daftar Tabel</vt:lpstr>
      <vt:lpstr>PS</vt:lpstr>
      <vt:lpstr>Tabel 1</vt:lpstr>
      <vt:lpstr>Tabel 2</vt:lpstr>
      <vt:lpstr>Tabel 3</vt:lpstr>
      <vt:lpstr>Tabel 4</vt:lpstr>
      <vt:lpstr>Tabel 5</vt:lpstr>
      <vt:lpstr>Tabel 6</vt:lpstr>
      <vt:lpstr>Tabel 7a</vt:lpstr>
      <vt:lpstr>Tabel 7b</vt:lpstr>
      <vt:lpstr>Tabel 8</vt:lpstr>
      <vt:lpstr>Tabel 9</vt:lpstr>
      <vt:lpstr>Tabel 10a</vt:lpstr>
      <vt:lpstr>Tabel 10b</vt:lpstr>
      <vt:lpstr>Tabel 10c</vt:lpstr>
      <vt:lpstr>Ref 11a</vt:lpstr>
      <vt:lpstr>Tabel 11</vt:lpstr>
      <vt:lpstr>Tabel 12</vt:lpstr>
      <vt:lpstr>Tabel 13</vt:lpstr>
      <vt:lpstr>Tabel 14-Akademik</vt:lpstr>
      <vt:lpstr>Tabel 14-Vokasi</vt:lpstr>
      <vt:lpstr>Tabel 15-HKI Hak Paten</vt:lpstr>
      <vt:lpstr>Tabel 15-HKI Hak Cipta</vt:lpstr>
      <vt:lpstr>Tabel 15-Teknologi</vt:lpstr>
      <vt:lpstr>Tabel 15-Buku ber-ISBN</vt:lpstr>
      <vt:lpstr>Tabel 15a</vt:lpstr>
      <vt:lpstr>Tabel 16</vt:lpstr>
      <vt:lpstr>Tabel 17</vt:lpstr>
      <vt:lpstr>Tabel 18</vt:lpstr>
      <vt:lpstr>Tabel 19-Akademik</vt:lpstr>
      <vt:lpstr>Tabel 19-Vokasi</vt:lpstr>
      <vt:lpstr>Tabel 20-Pendidikan</vt:lpstr>
      <vt:lpstr>Tabel 20-Penelitian</vt:lpstr>
      <vt:lpstr>Tabel 20-PkM</vt:lpstr>
      <vt:lpstr>Tabel 21</vt:lpstr>
      <vt:lpstr>Tabel 22</vt:lpstr>
      <vt:lpstr>Tabel 23</vt:lpstr>
      <vt:lpstr>SUMMARY</vt:lpstr>
      <vt:lpstr>Menu!Print_Area</vt:lpstr>
      <vt:lpstr>'Tabel 15-HKI Hak Cipta'!Print_Titles</vt:lpstr>
      <vt:lpstr>'Tabel 21'!Print_Titles</vt:lpstr>
    </vt:vector>
  </TitlesOfParts>
  <Manager/>
  <Company>NTU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Radon Dhelika</dc:creator>
  <cp:keywords/>
  <dc:description/>
  <cp:lastModifiedBy>Rayterton - Muhammad Wildan</cp:lastModifiedBy>
  <cp:revision/>
  <cp:lastPrinted>2024-12-24T17:40:17Z</cp:lastPrinted>
  <dcterms:created xsi:type="dcterms:W3CDTF">2009-07-06T01:37:37Z</dcterms:created>
  <dcterms:modified xsi:type="dcterms:W3CDTF">2026-07-24T11:55:43Z</dcterms:modified>
  <cp:category/>
  <cp:contentStatus/>
</cp:coreProperties>
</file>